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" yWindow="1380" windowWidth="9696" windowHeight="597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<sst xmlns="http://schemas.openxmlformats.org/spreadsheetml/2006/main" count="80" uniqueCount="37">
  <si>
    <t>№</t>
  </si>
  <si>
    <t>Номер и дата документа</t>
  </si>
  <si>
    <t>Основание возникновения обязательства</t>
  </si>
  <si>
    <t>Кредитор</t>
  </si>
  <si>
    <t>Получатель</t>
  </si>
  <si>
    <t>Дата получения</t>
  </si>
  <si>
    <t>Объем долга в валюте долга</t>
  </si>
  <si>
    <t>Дата погашения по договору</t>
  </si>
  <si>
    <t>Сумма погашения по договору</t>
  </si>
  <si>
    <t>Дата гашения</t>
  </si>
  <si>
    <t>Сумма гашения</t>
  </si>
  <si>
    <t>Остаток долга</t>
  </si>
  <si>
    <t>Кредитные соглашения и договоры</t>
  </si>
  <si>
    <t>ИТОГО</t>
  </si>
  <si>
    <t>Х</t>
  </si>
  <si>
    <t>Государственные займы, осуществленные путем выпуска ценных бумаг</t>
  </si>
  <si>
    <t xml:space="preserve">Договоры и соглашения о получении бюджетных ссуд и бюджетных кредитов от бюджетов других уровней бюджетной системы Российской Федерации </t>
  </si>
  <si>
    <t>ВСЕГО</t>
  </si>
  <si>
    <t>Сумма получения в валюте обязательства</t>
  </si>
  <si>
    <t>Объем долга в рублях по курсу ЦБ РФ</t>
  </si>
  <si>
    <t>Форма обеспечения</t>
  </si>
  <si>
    <t>Договоры о предоставлении муниципальных гарантий</t>
  </si>
  <si>
    <t>Администрация</t>
  </si>
  <si>
    <t>муниц.контракт</t>
  </si>
  <si>
    <t>бюджет</t>
  </si>
  <si>
    <t>ПАО "Сбербанк России"</t>
  </si>
  <si>
    <t>В том числе просроченная задолженность</t>
  </si>
  <si>
    <t>Примеч.</t>
  </si>
  <si>
    <t>руб.</t>
  </si>
  <si>
    <t xml:space="preserve">Главный бухгалтер                                                                                                                       </t>
  </si>
  <si>
    <t>Н.В.Янченко</t>
  </si>
  <si>
    <t>Муниципальная долговая книга  Березовского гордского округа</t>
  </si>
  <si>
    <t>Ф.2017.202830 от 09.06.2017г</t>
  </si>
  <si>
    <t>Ф.2018.627336 от 17.12.2018г</t>
  </si>
  <si>
    <t xml:space="preserve">Начальник  управления                                                                                          </t>
  </si>
  <si>
    <t>Л.В.Чаусова</t>
  </si>
  <si>
    <t xml:space="preserve"> по состоянию на 01 марта 2019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</si>
</sst>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_-* #,##0.000_р_._-;\-* #,##0.000_р_._-;_-* &quot;-&quot;??_р_._-;_-@_-"/>
    <numFmt numFmtId="175" formatCode="_-* #,##0.0000_р_._-;\-* #,##0.0000_р_._-;_-* &quot;-&quot;??_р_._-;_-@_-"/>
    <numFmt numFmtId="176" formatCode="#,##0.00_р_."/>
    <numFmt numFmtId="177" formatCode="#,##0_р_."/>
    <numFmt numFmtId="178" formatCode="#,##0.00&quot;р.&quot;"/>
    <numFmt numFmtId="179" formatCode="#,##0.0"/>
    <numFmt numFmtId="180" formatCode="#,##0.00_ ;\-#,##0.00\ "/>
    <numFmt numFmtId="181" formatCode="[$-FC19]d\ mmmm\ yyyy\ &quot;г.&quot;"/>
    <numFmt numFmtId="182" formatCode="#,##0_ ;\-#,##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2"/>
    </font>
    <font>
      <b/>
      <i/>
      <sz val="14"/>
      <name val="Arial Cyr"/>
      <family val="0"/>
    </font>
    <font>
      <i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 quotePrefix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left"/>
    </xf>
    <xf numFmtId="1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3" fontId="0" fillId="0" borderId="10" xfId="58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4" fontId="1" fillId="0" borderId="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73" fontId="0" fillId="0" borderId="10" xfId="58" applyNumberFormat="1" applyFont="1" applyBorder="1" applyAlignment="1">
      <alignment horizontal="right"/>
    </xf>
    <xf numFmtId="0" fontId="0" fillId="0" borderId="10" xfId="0" applyBorder="1" applyAlignment="1">
      <alignment/>
    </xf>
    <xf numFmtId="4" fontId="0" fillId="0" borderId="10" xfId="58" applyNumberFormat="1" applyFont="1" applyBorder="1" applyAlignment="1">
      <alignment horizontal="right"/>
    </xf>
    <xf numFmtId="176" fontId="0" fillId="0" borderId="10" xfId="0" applyNumberFormat="1" applyBorder="1" applyAlignment="1">
      <alignment/>
    </xf>
    <xf numFmtId="171" fontId="4" fillId="0" borderId="10" xfId="0" applyNumberFormat="1" applyFont="1" applyBorder="1" applyAlignment="1">
      <alignment/>
    </xf>
    <xf numFmtId="180" fontId="0" fillId="0" borderId="10" xfId="0" applyNumberFormat="1" applyBorder="1" applyAlignment="1">
      <alignment horizontal="right"/>
    </xf>
    <xf numFmtId="180" fontId="0" fillId="0" borderId="10" xfId="58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/>
    </xf>
    <xf numFmtId="180" fontId="0" fillId="0" borderId="10" xfId="58" applyNumberFormat="1" applyFont="1" applyBorder="1" applyAlignment="1">
      <alignment/>
    </xf>
    <xf numFmtId="4" fontId="0" fillId="0" borderId="10" xfId="58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14" fontId="0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3" fillId="0" borderId="0" xfId="0" applyFont="1" applyAlignment="1">
      <alignment/>
    </xf>
    <xf numFmtId="14" fontId="0" fillId="33" borderId="10" xfId="0" applyNumberFormat="1" applyFill="1" applyBorder="1" applyAlignment="1">
      <alignment horizontal="right"/>
    </xf>
    <xf numFmtId="4" fontId="0" fillId="33" borderId="10" xfId="0" applyNumberFormat="1" applyFill="1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left" wrapText="1"/>
    </xf>
    <xf numFmtId="0" fontId="0" fillId="33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180" fontId="0" fillId="0" borderId="10" xfId="58" applyNumberFormat="1" applyFont="1" applyBorder="1" applyAlignment="1">
      <alignment/>
    </xf>
    <xf numFmtId="0" fontId="0" fillId="0" borderId="10" xfId="0" applyBorder="1" applyAlignment="1">
      <alignment horizontal="left" wrapText="1"/>
    </xf>
    <xf numFmtId="14" fontId="0" fillId="0" borderId="10" xfId="0" applyNumberForma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0" fillId="33" borderId="10" xfId="0" applyFill="1" applyBorder="1" applyAlignment="1">
      <alignment/>
    </xf>
    <xf numFmtId="180" fontId="0" fillId="33" borderId="10" xfId="58" applyNumberFormat="1" applyFont="1" applyFill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right"/>
    </xf>
    <xf numFmtId="0" fontId="1" fillId="33" borderId="10" xfId="0" applyFont="1" applyFill="1" applyBorder="1" applyAlignment="1">
      <alignment/>
    </xf>
    <xf numFmtId="4" fontId="0" fillId="33" borderId="10" xfId="0" applyNumberFormat="1" applyFill="1" applyBorder="1" applyAlignment="1">
      <alignment horizontal="left" wrapText="1"/>
    </xf>
    <xf numFmtId="4" fontId="0" fillId="33" borderId="11" xfId="0" applyNumberFormat="1" applyFill="1" applyBorder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0" fillId="0" borderId="10" xfId="0" applyBorder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wrapText="1"/>
    </xf>
    <xf numFmtId="0" fontId="6" fillId="3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4" borderId="10" xfId="0" applyFill="1" applyBorder="1" applyAlignment="1">
      <alignment/>
    </xf>
    <xf numFmtId="0" fontId="0" fillId="4" borderId="10" xfId="0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180" fontId="4" fillId="4" borderId="10" xfId="0" applyNumberFormat="1" applyFont="1" applyFill="1" applyBorder="1" applyAlignment="1">
      <alignment horizontal="right"/>
    </xf>
    <xf numFmtId="0" fontId="4" fillId="4" borderId="10" xfId="0" applyFont="1" applyFill="1" applyBorder="1" applyAlignment="1">
      <alignment/>
    </xf>
    <xf numFmtId="4" fontId="4" fillId="4" borderId="10" xfId="58" applyNumberFormat="1" applyFont="1" applyFill="1" applyBorder="1" applyAlignment="1">
      <alignment horizontal="right"/>
    </xf>
    <xf numFmtId="4" fontId="4" fillId="4" borderId="10" xfId="58" applyNumberFormat="1" applyFont="1" applyFill="1" applyBorder="1" applyAlignment="1">
      <alignment/>
    </xf>
    <xf numFmtId="4" fontId="0" fillId="4" borderId="10" xfId="0" applyNumberFormat="1" applyFill="1" applyBorder="1" applyAlignment="1">
      <alignment/>
    </xf>
    <xf numFmtId="0" fontId="0" fillId="4" borderId="10" xfId="0" applyFill="1" applyBorder="1" applyAlignment="1">
      <alignment horizontal="right"/>
    </xf>
    <xf numFmtId="4" fontId="4" fillId="4" borderId="10" xfId="0" applyNumberFormat="1" applyFont="1" applyFill="1" applyBorder="1" applyAlignment="1">
      <alignment horizontal="right"/>
    </xf>
    <xf numFmtId="4" fontId="1" fillId="4" borderId="10" xfId="0" applyNumberFormat="1" applyFont="1" applyFill="1" applyBorder="1" applyAlignment="1">
      <alignment horizontal="right"/>
    </xf>
    <xf numFmtId="0" fontId="1" fillId="4" borderId="10" xfId="0" applyFont="1" applyFill="1" applyBorder="1" applyAlignment="1">
      <alignment/>
    </xf>
    <xf numFmtId="0" fontId="1" fillId="4" borderId="10" xfId="0" applyFont="1" applyFill="1" applyBorder="1" applyAlignment="1">
      <alignment horizontal="center"/>
    </xf>
    <xf numFmtId="171" fontId="4" fillId="4" borderId="10" xfId="0" applyNumberFormat="1" applyFont="1" applyFill="1" applyBorder="1" applyAlignment="1">
      <alignment horizontal="right"/>
    </xf>
    <xf numFmtId="180" fontId="0" fillId="4" borderId="10" xfId="0" applyNumberFormat="1" applyFill="1" applyBorder="1" applyAlignment="1">
      <alignment horizontal="right"/>
    </xf>
    <xf numFmtId="176" fontId="0" fillId="4" borderId="10" xfId="0" applyNumberFormat="1" applyFill="1" applyBorder="1" applyAlignment="1">
      <alignment/>
    </xf>
    <xf numFmtId="171" fontId="4" fillId="4" borderId="10" xfId="0" applyNumberFormat="1" applyFont="1" applyFill="1" applyBorder="1" applyAlignment="1">
      <alignment/>
    </xf>
    <xf numFmtId="4" fontId="1" fillId="4" borderId="1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tabSelected="1" zoomScale="80" zoomScaleNormal="8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4" sqref="A24:IV28"/>
    </sheetView>
  </sheetViews>
  <sheetFormatPr defaultColWidth="9.00390625" defaultRowHeight="12.75"/>
  <cols>
    <col min="1" max="1" width="11.625" style="0" customWidth="1"/>
    <col min="2" max="3" width="14.375" style="0" customWidth="1"/>
    <col min="4" max="4" width="22.375" style="0" customWidth="1"/>
    <col min="5" max="5" width="13.875" style="0" customWidth="1"/>
    <col min="6" max="6" width="11.125" style="0" customWidth="1"/>
    <col min="7" max="7" width="17.625" style="0" customWidth="1"/>
    <col min="8" max="8" width="14.875" style="0" bestFit="1" customWidth="1"/>
    <col min="9" max="9" width="15.50390625" style="0" customWidth="1"/>
    <col min="10" max="10" width="8.125" style="0" customWidth="1"/>
    <col min="11" max="11" width="11.50390625" style="0" customWidth="1"/>
    <col min="12" max="12" width="16.625" style="0" customWidth="1"/>
    <col min="13" max="13" width="11.00390625" style="0" bestFit="1" customWidth="1"/>
    <col min="14" max="14" width="15.00390625" style="0" customWidth="1"/>
    <col min="15" max="15" width="19.00390625" style="0" customWidth="1"/>
    <col min="16" max="16" width="10.50390625" style="0" customWidth="1"/>
    <col min="17" max="17" width="12.375" style="53" customWidth="1"/>
  </cols>
  <sheetData>
    <row r="2" spans="1:12" ht="17.25">
      <c r="A2" s="67" t="s">
        <v>31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9" ht="3.75" customHeight="1">
      <c r="A3" s="28"/>
      <c r="B3" s="29"/>
      <c r="C3" s="29"/>
      <c r="D3" s="29"/>
      <c r="E3" s="29"/>
      <c r="F3" s="29"/>
      <c r="G3" s="29"/>
      <c r="H3" s="29"/>
      <c r="I3" s="29"/>
    </row>
    <row r="4" spans="1:9" ht="3.75" customHeight="1">
      <c r="A4" s="28"/>
      <c r="B4" s="29"/>
      <c r="C4" s="29"/>
      <c r="D4" s="29"/>
      <c r="E4" s="29"/>
      <c r="F4" s="29"/>
      <c r="G4" s="29"/>
      <c r="H4" s="29"/>
      <c r="I4" s="29"/>
    </row>
    <row r="5" spans="4:17" ht="17.25">
      <c r="D5" s="68" t="s">
        <v>36</v>
      </c>
      <c r="E5" s="68"/>
      <c r="F5" s="68"/>
      <c r="G5" s="68"/>
      <c r="H5" s="68"/>
      <c r="I5" s="68"/>
      <c r="Q5" s="54" t="s">
        <v>28</v>
      </c>
    </row>
    <row r="6" ht="12.75">
      <c r="Q6" s="54"/>
    </row>
    <row r="7" spans="1:17" ht="76.5" customHeight="1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2" t="s">
        <v>18</v>
      </c>
      <c r="H7" s="2" t="s">
        <v>6</v>
      </c>
      <c r="I7" s="2" t="s">
        <v>19</v>
      </c>
      <c r="J7" s="2" t="s">
        <v>20</v>
      </c>
      <c r="K7" s="2" t="s">
        <v>7</v>
      </c>
      <c r="L7" s="2" t="s">
        <v>8</v>
      </c>
      <c r="M7" s="1" t="s">
        <v>9</v>
      </c>
      <c r="N7" s="1" t="s">
        <v>10</v>
      </c>
      <c r="O7" s="1" t="s">
        <v>11</v>
      </c>
      <c r="P7" s="1" t="s">
        <v>26</v>
      </c>
      <c r="Q7" s="55" t="s">
        <v>27</v>
      </c>
    </row>
    <row r="8" spans="1:17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  <c r="Q8" s="41">
        <v>17</v>
      </c>
    </row>
    <row r="9" spans="1:17" ht="12.75">
      <c r="A9" s="3" t="s">
        <v>12</v>
      </c>
      <c r="B9" s="3"/>
      <c r="C9" s="3"/>
      <c r="D9" s="3"/>
      <c r="E9" s="3"/>
      <c r="F9" s="6"/>
      <c r="G9" s="25"/>
      <c r="H9" s="25"/>
      <c r="I9" s="19"/>
      <c r="J9" s="4"/>
      <c r="K9" s="6"/>
      <c r="L9" s="11"/>
      <c r="M9" s="6"/>
      <c r="N9" s="25"/>
      <c r="O9" s="25"/>
      <c r="P9" s="25"/>
      <c r="Q9" s="47"/>
    </row>
    <row r="10" spans="1:17" ht="27">
      <c r="A10" s="4">
        <v>1</v>
      </c>
      <c r="B10" s="65" t="s">
        <v>32</v>
      </c>
      <c r="C10" s="47" t="s">
        <v>23</v>
      </c>
      <c r="D10" s="47" t="s">
        <v>25</v>
      </c>
      <c r="E10" s="47" t="s">
        <v>22</v>
      </c>
      <c r="F10" s="62">
        <v>42895</v>
      </c>
      <c r="G10" s="48">
        <v>25000000</v>
      </c>
      <c r="H10" s="48">
        <v>25000000</v>
      </c>
      <c r="I10" s="48">
        <v>25000000</v>
      </c>
      <c r="J10" s="41" t="s">
        <v>24</v>
      </c>
      <c r="K10" s="6">
        <v>43625</v>
      </c>
      <c r="L10" s="43">
        <v>25000000</v>
      </c>
      <c r="M10" s="6"/>
      <c r="N10" s="25"/>
      <c r="O10" s="61">
        <v>20000000</v>
      </c>
      <c r="P10" s="25"/>
      <c r="Q10" s="47"/>
    </row>
    <row r="11" spans="1:17" ht="13.5">
      <c r="A11" s="4"/>
      <c r="B11" s="52"/>
      <c r="C11" s="47"/>
      <c r="D11" s="47"/>
      <c r="E11" s="47"/>
      <c r="F11" s="6"/>
      <c r="G11" s="25"/>
      <c r="H11" s="25"/>
      <c r="I11" s="25"/>
      <c r="J11" s="41"/>
      <c r="K11" s="6"/>
      <c r="L11" s="43"/>
      <c r="M11" s="6"/>
      <c r="N11" s="25"/>
      <c r="O11" s="31"/>
      <c r="P11" s="25"/>
      <c r="Q11" s="47"/>
    </row>
    <row r="12" spans="1:17" ht="13.5">
      <c r="A12" s="4"/>
      <c r="B12" s="52"/>
      <c r="C12" s="47"/>
      <c r="D12" s="47"/>
      <c r="E12" s="47"/>
      <c r="F12" s="6"/>
      <c r="G12" s="25"/>
      <c r="H12" s="25"/>
      <c r="I12" s="25"/>
      <c r="J12" s="41"/>
      <c r="K12" s="6"/>
      <c r="L12" s="43"/>
      <c r="M12" s="6"/>
      <c r="N12" s="25"/>
      <c r="O12" s="31"/>
      <c r="P12" s="25"/>
      <c r="Q12" s="47"/>
    </row>
    <row r="13" spans="1:17" ht="29.25" customHeight="1">
      <c r="A13" s="4">
        <v>2</v>
      </c>
      <c r="B13" s="66" t="s">
        <v>33</v>
      </c>
      <c r="C13" s="3" t="s">
        <v>23</v>
      </c>
      <c r="D13" s="47" t="s">
        <v>25</v>
      </c>
      <c r="E13" s="3" t="s">
        <v>22</v>
      </c>
      <c r="F13" s="6">
        <v>43455</v>
      </c>
      <c r="G13" s="25">
        <v>26000000</v>
      </c>
      <c r="H13" s="25">
        <v>26000000</v>
      </c>
      <c r="I13" s="25">
        <v>26000000</v>
      </c>
      <c r="J13" s="4" t="s">
        <v>24</v>
      </c>
      <c r="K13" s="6">
        <v>44030</v>
      </c>
      <c r="L13" s="43">
        <v>30000000</v>
      </c>
      <c r="M13" s="6"/>
      <c r="N13" s="25"/>
      <c r="O13" s="31">
        <v>30000000</v>
      </c>
      <c r="P13" s="25"/>
      <c r="Q13" s="47"/>
    </row>
    <row r="14" spans="1:17" ht="12.75">
      <c r="A14" s="3"/>
      <c r="B14" s="3"/>
      <c r="C14" s="3"/>
      <c r="D14" s="3"/>
      <c r="E14" s="3"/>
      <c r="F14" s="6">
        <v>43475</v>
      </c>
      <c r="G14" s="25">
        <v>4000000</v>
      </c>
      <c r="H14" s="25">
        <v>4000000</v>
      </c>
      <c r="I14" s="25">
        <v>4000000</v>
      </c>
      <c r="J14" s="4" t="s">
        <v>24</v>
      </c>
      <c r="K14" s="6">
        <v>44030</v>
      </c>
      <c r="L14" s="43"/>
      <c r="M14" s="6"/>
      <c r="N14" s="25"/>
      <c r="O14" s="31"/>
      <c r="P14" s="25"/>
      <c r="Q14" s="47"/>
    </row>
    <row r="15" spans="1:17" ht="12.75">
      <c r="A15" s="3"/>
      <c r="B15" s="3"/>
      <c r="C15" s="3"/>
      <c r="D15" s="3"/>
      <c r="E15" s="3"/>
      <c r="F15" s="6"/>
      <c r="G15" s="25"/>
      <c r="H15" s="25"/>
      <c r="I15" s="25"/>
      <c r="J15" s="4"/>
      <c r="K15" s="6"/>
      <c r="L15" s="43"/>
      <c r="M15" s="6"/>
      <c r="N15" s="25"/>
      <c r="O15" s="31"/>
      <c r="P15" s="25"/>
      <c r="Q15" s="47"/>
    </row>
    <row r="16" spans="1:17" ht="12.75">
      <c r="A16" s="69" t="s">
        <v>13</v>
      </c>
      <c r="B16" s="69"/>
      <c r="C16" s="70" t="s">
        <v>14</v>
      </c>
      <c r="D16" s="70" t="s">
        <v>14</v>
      </c>
      <c r="E16" s="70" t="s">
        <v>14</v>
      </c>
      <c r="F16" s="71" t="s">
        <v>14</v>
      </c>
      <c r="G16" s="72">
        <f>SUM(G10:G14)</f>
        <v>55000000</v>
      </c>
      <c r="H16" s="72">
        <f>SUM(H10:H14)</f>
        <v>55000000</v>
      </c>
      <c r="I16" s="72">
        <f>SUM(I10:I14)</f>
        <v>55000000</v>
      </c>
      <c r="J16" s="73"/>
      <c r="K16" s="71" t="s">
        <v>14</v>
      </c>
      <c r="L16" s="71" t="s">
        <v>14</v>
      </c>
      <c r="M16" s="71" t="s">
        <v>14</v>
      </c>
      <c r="N16" s="74">
        <f>SUM(N10:N13)</f>
        <v>0</v>
      </c>
      <c r="O16" s="75">
        <f>O10+O13</f>
        <v>50000000</v>
      </c>
      <c r="P16" s="74"/>
      <c r="Q16" s="69"/>
    </row>
    <row r="17" spans="1:17" ht="12.75">
      <c r="A17" s="3"/>
      <c r="B17" s="3"/>
      <c r="C17" s="4"/>
      <c r="D17" s="4"/>
      <c r="E17" s="4"/>
      <c r="F17" s="4"/>
      <c r="G17" s="24"/>
      <c r="H17" s="24"/>
      <c r="I17" s="24"/>
      <c r="J17" s="3"/>
      <c r="K17" s="4"/>
      <c r="L17" s="4"/>
      <c r="M17" s="4"/>
      <c r="N17" s="21"/>
      <c r="O17" s="32"/>
      <c r="P17" s="21"/>
      <c r="Q17" s="47"/>
    </row>
    <row r="18" spans="1:17" ht="12.75">
      <c r="A18" s="3" t="s">
        <v>15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18"/>
      <c r="O18" s="20"/>
      <c r="P18" s="18"/>
      <c r="Q18" s="47"/>
    </row>
    <row r="19" spans="1:17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8"/>
      <c r="O19" s="20"/>
      <c r="P19" s="18"/>
      <c r="Q19" s="47"/>
    </row>
    <row r="20" spans="1:17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8"/>
      <c r="O20" s="18"/>
      <c r="P20" s="18"/>
      <c r="Q20" s="47"/>
    </row>
    <row r="21" spans="1:17" ht="12.75">
      <c r="A21" s="69" t="s">
        <v>13</v>
      </c>
      <c r="B21" s="69"/>
      <c r="C21" s="70" t="s">
        <v>14</v>
      </c>
      <c r="D21" s="70" t="s">
        <v>14</v>
      </c>
      <c r="E21" s="70" t="s">
        <v>14</v>
      </c>
      <c r="F21" s="70" t="s">
        <v>14</v>
      </c>
      <c r="G21" s="70" t="s">
        <v>14</v>
      </c>
      <c r="H21" s="70" t="s">
        <v>14</v>
      </c>
      <c r="I21" s="76">
        <f>SUM(I20:I20)</f>
        <v>0</v>
      </c>
      <c r="J21" s="69"/>
      <c r="K21" s="70" t="s">
        <v>14</v>
      </c>
      <c r="L21" s="70" t="s">
        <v>14</v>
      </c>
      <c r="M21" s="70" t="s">
        <v>14</v>
      </c>
      <c r="N21" s="77"/>
      <c r="O21" s="78"/>
      <c r="P21" s="78"/>
      <c r="Q21" s="69"/>
    </row>
    <row r="22" spans="1:17" ht="12.75">
      <c r="A22" s="5" t="s">
        <v>16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18"/>
      <c r="O22" s="18"/>
      <c r="P22" s="18"/>
      <c r="Q22" s="47"/>
    </row>
    <row r="23" spans="1:17" ht="12.75">
      <c r="A23" s="3"/>
      <c r="B23" s="6"/>
      <c r="C23" s="3"/>
      <c r="D23" s="3"/>
      <c r="E23" s="3"/>
      <c r="F23" s="6"/>
      <c r="G23" s="8"/>
      <c r="H23" s="8"/>
      <c r="I23" s="7"/>
      <c r="J23" s="4"/>
      <c r="K23" s="6"/>
      <c r="L23" s="8"/>
      <c r="M23" s="6"/>
      <c r="N23" s="17"/>
      <c r="O23" s="17"/>
      <c r="P23" s="17"/>
      <c r="Q23" s="56"/>
    </row>
    <row r="24" spans="1:17" ht="12.75" hidden="1">
      <c r="A24" s="46"/>
      <c r="B24" s="45"/>
      <c r="C24" s="50"/>
      <c r="D24" s="51"/>
      <c r="E24" s="64"/>
      <c r="F24" s="34"/>
      <c r="G24" s="33"/>
      <c r="H24" s="33"/>
      <c r="I24" s="33"/>
      <c r="J24" s="16"/>
      <c r="K24" s="39"/>
      <c r="L24" s="30"/>
      <c r="M24" s="37"/>
      <c r="N24" s="38"/>
      <c r="O24" s="49"/>
      <c r="P24" s="16"/>
      <c r="Q24" s="56"/>
    </row>
    <row r="25" spans="1:17" ht="12.75" hidden="1">
      <c r="A25" s="46"/>
      <c r="B25" s="45"/>
      <c r="C25" s="50"/>
      <c r="D25" s="51"/>
      <c r="E25" s="64"/>
      <c r="F25" s="34"/>
      <c r="G25" s="33"/>
      <c r="H25" s="33"/>
      <c r="I25" s="33"/>
      <c r="J25" s="16"/>
      <c r="K25" s="39"/>
      <c r="L25" s="30"/>
      <c r="M25" s="37"/>
      <c r="N25" s="38"/>
      <c r="O25" s="49"/>
      <c r="P25" s="16"/>
      <c r="Q25" s="56"/>
    </row>
    <row r="26" spans="1:17" ht="12.75" hidden="1">
      <c r="A26" s="46"/>
      <c r="B26" s="45"/>
      <c r="C26" s="50"/>
      <c r="D26" s="40"/>
      <c r="E26" s="3"/>
      <c r="F26" s="34"/>
      <c r="G26" s="38"/>
      <c r="H26" s="38"/>
      <c r="I26" s="38"/>
      <c r="J26" s="16"/>
      <c r="K26" s="37"/>
      <c r="L26" s="38"/>
      <c r="M26" s="60"/>
      <c r="N26" s="59"/>
      <c r="O26" s="49"/>
      <c r="P26" s="16"/>
      <c r="Q26" s="58"/>
    </row>
    <row r="27" spans="1:17" ht="12.75" hidden="1">
      <c r="A27" s="42"/>
      <c r="B27" s="45"/>
      <c r="C27" s="35"/>
      <c r="D27" s="44"/>
      <c r="E27" s="3"/>
      <c r="F27" s="34"/>
      <c r="G27" s="33"/>
      <c r="H27" s="33"/>
      <c r="I27" s="33"/>
      <c r="J27" s="16"/>
      <c r="K27" s="4"/>
      <c r="L27" s="6"/>
      <c r="M27" s="37"/>
      <c r="N27" s="38"/>
      <c r="O27" s="49"/>
      <c r="P27" s="16"/>
      <c r="Q27" s="56"/>
    </row>
    <row r="28" spans="1:17" ht="12.75" hidden="1">
      <c r="A28" s="42"/>
      <c r="B28" s="45"/>
      <c r="C28" s="35"/>
      <c r="D28" s="44"/>
      <c r="E28" s="3"/>
      <c r="F28" s="34"/>
      <c r="G28" s="33"/>
      <c r="H28" s="33"/>
      <c r="I28" s="33"/>
      <c r="J28" s="16"/>
      <c r="K28" s="4"/>
      <c r="L28" s="6"/>
      <c r="M28" s="37"/>
      <c r="N28" s="38"/>
      <c r="O28" s="49"/>
      <c r="P28" s="16"/>
      <c r="Q28" s="56"/>
    </row>
    <row r="29" spans="1:17" ht="12.75">
      <c r="A29" s="42"/>
      <c r="B29" s="45"/>
      <c r="C29" s="35"/>
      <c r="D29" s="44"/>
      <c r="E29" s="3"/>
      <c r="F29" s="34"/>
      <c r="G29" s="33"/>
      <c r="H29" s="33"/>
      <c r="I29" s="33"/>
      <c r="J29" s="16"/>
      <c r="K29" s="4"/>
      <c r="L29" s="6"/>
      <c r="M29" s="37"/>
      <c r="N29" s="38"/>
      <c r="O29" s="49"/>
      <c r="P29" s="16"/>
      <c r="Q29" s="56"/>
    </row>
    <row r="30" spans="1:17" ht="12.75">
      <c r="A30" s="42"/>
      <c r="B30" s="45"/>
      <c r="C30" s="35"/>
      <c r="D30" s="44"/>
      <c r="E30" s="3"/>
      <c r="F30" s="34"/>
      <c r="G30" s="33"/>
      <c r="H30" s="33"/>
      <c r="I30" s="33"/>
      <c r="J30" s="16"/>
      <c r="K30" s="4"/>
      <c r="L30" s="6"/>
      <c r="M30" s="37"/>
      <c r="N30" s="38"/>
      <c r="O30" s="49"/>
      <c r="P30" s="16"/>
      <c r="Q30" s="56"/>
    </row>
    <row r="31" spans="1:17" ht="12.75">
      <c r="A31" s="42"/>
      <c r="B31" s="45"/>
      <c r="C31" s="35"/>
      <c r="D31" s="44"/>
      <c r="E31" s="3"/>
      <c r="F31" s="34"/>
      <c r="G31" s="33"/>
      <c r="H31" s="33"/>
      <c r="I31" s="33"/>
      <c r="J31" s="16"/>
      <c r="K31" s="4"/>
      <c r="L31" s="6"/>
      <c r="M31" s="37"/>
      <c r="N31" s="38"/>
      <c r="O31" s="49"/>
      <c r="P31" s="16"/>
      <c r="Q31" s="57"/>
    </row>
    <row r="32" spans="1:17" ht="24.75" customHeight="1">
      <c r="A32" s="69" t="s">
        <v>13</v>
      </c>
      <c r="B32" s="69"/>
      <c r="C32" s="70" t="s">
        <v>14</v>
      </c>
      <c r="D32" s="70" t="s">
        <v>14</v>
      </c>
      <c r="E32" s="70" t="s">
        <v>14</v>
      </c>
      <c r="F32" s="70" t="s">
        <v>14</v>
      </c>
      <c r="G32" s="79">
        <f>G24+G25+G26</f>
        <v>0</v>
      </c>
      <c r="H32" s="79">
        <f>H24+H25+H26</f>
        <v>0</v>
      </c>
      <c r="I32" s="79">
        <f>I24+I25+I26</f>
        <v>0</v>
      </c>
      <c r="J32" s="80"/>
      <c r="K32" s="81" t="s">
        <v>14</v>
      </c>
      <c r="L32" s="79">
        <f>L24+L25+L26</f>
        <v>0</v>
      </c>
      <c r="M32" s="81" t="s">
        <v>14</v>
      </c>
      <c r="N32" s="79">
        <f>N24+N25+N27+N28+N29+N30</f>
        <v>0</v>
      </c>
      <c r="O32" s="82">
        <f>I32-L32</f>
        <v>0</v>
      </c>
      <c r="P32" s="79"/>
      <c r="Q32" s="69"/>
    </row>
    <row r="33" spans="1:17" ht="24.75" customHeight="1">
      <c r="A33" s="3" t="s">
        <v>21</v>
      </c>
      <c r="B33" s="3"/>
      <c r="C33" s="3"/>
      <c r="D33" s="3"/>
      <c r="E33" s="3"/>
      <c r="F33" s="3"/>
      <c r="G33" s="18"/>
      <c r="H33" s="18"/>
      <c r="I33" s="18"/>
      <c r="J33" s="3"/>
      <c r="K33" s="3"/>
      <c r="L33" s="3"/>
      <c r="M33" s="3"/>
      <c r="N33" s="3"/>
      <c r="O33" s="3"/>
      <c r="P33" s="3"/>
      <c r="Q33" s="47"/>
    </row>
    <row r="34" spans="1:17" ht="24.75" customHeight="1">
      <c r="A34" s="69" t="s">
        <v>13</v>
      </c>
      <c r="B34" s="69"/>
      <c r="C34" s="70" t="s">
        <v>14</v>
      </c>
      <c r="D34" s="70" t="s">
        <v>14</v>
      </c>
      <c r="E34" s="70" t="s">
        <v>14</v>
      </c>
      <c r="F34" s="70" t="s">
        <v>14</v>
      </c>
      <c r="G34" s="70" t="s">
        <v>14</v>
      </c>
      <c r="H34" s="70" t="s">
        <v>14</v>
      </c>
      <c r="I34" s="83"/>
      <c r="J34" s="69"/>
      <c r="K34" s="70"/>
      <c r="L34" s="70" t="s">
        <v>14</v>
      </c>
      <c r="M34" s="70" t="s">
        <v>14</v>
      </c>
      <c r="N34" s="84"/>
      <c r="O34" s="85">
        <f>SUM(I34-N34)</f>
        <v>0</v>
      </c>
      <c r="P34" s="85"/>
      <c r="Q34" s="69"/>
    </row>
    <row r="35" spans="1:17" ht="25.5" customHeight="1">
      <c r="A35" s="3"/>
      <c r="B35" s="3"/>
      <c r="C35" s="4"/>
      <c r="D35" s="4"/>
      <c r="E35" s="4"/>
      <c r="F35" s="4"/>
      <c r="G35" s="4"/>
      <c r="H35" s="4"/>
      <c r="I35" s="24"/>
      <c r="J35" s="3"/>
      <c r="K35" s="4"/>
      <c r="L35" s="4"/>
      <c r="M35" s="4"/>
      <c r="N35" s="22"/>
      <c r="O35" s="23"/>
      <c r="P35" s="23"/>
      <c r="Q35" s="47"/>
    </row>
    <row r="36" spans="1:17" ht="22.5" customHeight="1">
      <c r="A36" s="3"/>
      <c r="B36" s="3"/>
      <c r="C36" s="4"/>
      <c r="D36" s="4"/>
      <c r="E36" s="4"/>
      <c r="F36" s="4"/>
      <c r="G36" s="4"/>
      <c r="H36" s="4"/>
      <c r="I36" s="3"/>
      <c r="J36" s="3"/>
      <c r="K36" s="4"/>
      <c r="L36" s="4"/>
      <c r="M36" s="4"/>
      <c r="N36" s="20"/>
      <c r="O36" s="20"/>
      <c r="P36" s="20"/>
      <c r="Q36" s="47"/>
    </row>
    <row r="37" spans="1:17" ht="15" customHeight="1">
      <c r="A37" s="73" t="s">
        <v>17</v>
      </c>
      <c r="B37" s="69"/>
      <c r="C37" s="70" t="s">
        <v>14</v>
      </c>
      <c r="D37" s="70" t="s">
        <v>14</v>
      </c>
      <c r="E37" s="70" t="s">
        <v>14</v>
      </c>
      <c r="F37" s="70" t="s">
        <v>14</v>
      </c>
      <c r="G37" s="79">
        <f>SUM(G16+G32)</f>
        <v>55000000</v>
      </c>
      <c r="H37" s="79">
        <f>SUM(H16+H32)</f>
        <v>55000000</v>
      </c>
      <c r="I37" s="79">
        <f>SUM(I16+I32)</f>
        <v>55000000</v>
      </c>
      <c r="J37" s="69"/>
      <c r="K37" s="70" t="s">
        <v>14</v>
      </c>
      <c r="L37" s="79">
        <f>L32+L10+L13</f>
        <v>55000000</v>
      </c>
      <c r="M37" s="70" t="s">
        <v>14</v>
      </c>
      <c r="N37" s="86">
        <f>N16+N32</f>
        <v>0</v>
      </c>
      <c r="O37" s="86">
        <f>O32+O16</f>
        <v>50000000</v>
      </c>
      <c r="P37" s="86"/>
      <c r="Q37" s="69"/>
    </row>
    <row r="38" spans="1:16" ht="15" customHeight="1">
      <c r="A38" s="9"/>
      <c r="B38" s="9"/>
      <c r="C38" s="10"/>
      <c r="D38" s="10"/>
      <c r="E38" s="10"/>
      <c r="F38" s="10"/>
      <c r="G38" s="26"/>
      <c r="H38" s="26"/>
      <c r="I38" s="26"/>
      <c r="J38" s="9"/>
      <c r="K38" s="10"/>
      <c r="L38" s="15"/>
      <c r="M38" s="10"/>
      <c r="N38" s="27"/>
      <c r="O38" s="27"/>
      <c r="P38" s="27"/>
    </row>
    <row r="39" spans="1:16" ht="15" customHeight="1">
      <c r="A39" s="9"/>
      <c r="B39" s="9"/>
      <c r="C39" s="10"/>
      <c r="D39" s="10"/>
      <c r="E39" s="10"/>
      <c r="F39" s="10"/>
      <c r="G39" s="26"/>
      <c r="H39" s="26"/>
      <c r="I39" s="26"/>
      <c r="J39" s="9"/>
      <c r="K39" s="10"/>
      <c r="L39" s="15"/>
      <c r="M39" s="10"/>
      <c r="N39" s="27"/>
      <c r="O39" s="27"/>
      <c r="P39" s="27"/>
    </row>
    <row r="40" spans="1:16" ht="15" customHeight="1">
      <c r="A40" s="9"/>
      <c r="B40" s="9"/>
      <c r="C40" s="10"/>
      <c r="D40" s="10"/>
      <c r="E40" s="10"/>
      <c r="F40" s="10"/>
      <c r="G40" s="26"/>
      <c r="H40" s="26"/>
      <c r="I40" s="26"/>
      <c r="J40" s="9"/>
      <c r="K40" s="10"/>
      <c r="L40" s="15"/>
      <c r="M40" s="10"/>
      <c r="N40" s="27"/>
      <c r="O40" s="27"/>
      <c r="P40" s="27"/>
    </row>
    <row r="41" spans="1:16" ht="12.75">
      <c r="A41" s="9"/>
      <c r="B41" s="9"/>
      <c r="C41" s="10"/>
      <c r="D41" s="10"/>
      <c r="E41" s="10"/>
      <c r="F41" s="10"/>
      <c r="G41" s="26"/>
      <c r="H41" s="26"/>
      <c r="I41" s="26"/>
      <c r="J41" s="9"/>
      <c r="K41" s="10"/>
      <c r="L41" s="12"/>
      <c r="M41" s="10"/>
      <c r="N41" s="27"/>
      <c r="O41" s="27"/>
      <c r="P41" s="27"/>
    </row>
    <row r="42" spans="1:16" ht="15">
      <c r="A42" s="9"/>
      <c r="B42" s="14" t="s">
        <v>34</v>
      </c>
      <c r="C42" s="36"/>
      <c r="D42" s="36"/>
      <c r="E42" s="36"/>
      <c r="F42" s="36"/>
      <c r="G42" s="36"/>
      <c r="H42" s="36"/>
      <c r="I42" s="36" t="s">
        <v>35</v>
      </c>
      <c r="J42" s="36"/>
      <c r="K42" s="36"/>
      <c r="L42" s="36"/>
      <c r="M42" s="36"/>
      <c r="N42" s="36"/>
      <c r="O42" s="36"/>
      <c r="P42" s="27"/>
    </row>
    <row r="43" spans="1:16" ht="15">
      <c r="A43" s="9"/>
      <c r="B43" s="14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27"/>
    </row>
    <row r="44" spans="1:16" ht="9" customHeight="1">
      <c r="A44" s="9"/>
      <c r="B44" s="14"/>
      <c r="C44" s="14"/>
      <c r="D44" s="14"/>
      <c r="E44" s="14"/>
      <c r="G44" s="12"/>
      <c r="H44" s="15"/>
      <c r="I44" s="15"/>
      <c r="J44" s="9"/>
      <c r="K44" s="10"/>
      <c r="L44" s="12"/>
      <c r="M44" s="10"/>
      <c r="N44" s="15"/>
      <c r="O44" s="15"/>
      <c r="P44" s="15"/>
    </row>
    <row r="45" spans="1:16" ht="15">
      <c r="A45" s="9"/>
      <c r="B45" s="14" t="s">
        <v>29</v>
      </c>
      <c r="C45" s="14"/>
      <c r="D45" s="14"/>
      <c r="E45" s="14"/>
      <c r="F45" s="14"/>
      <c r="H45" s="15"/>
      <c r="I45" s="63" t="s">
        <v>30</v>
      </c>
      <c r="J45" s="9"/>
      <c r="K45" s="10"/>
      <c r="L45" s="12"/>
      <c r="M45" s="10"/>
      <c r="N45" s="15"/>
      <c r="O45" s="15"/>
      <c r="P45" s="15"/>
    </row>
    <row r="46" spans="1:16" ht="15">
      <c r="A46" s="9"/>
      <c r="B46" s="14"/>
      <c r="C46" s="14"/>
      <c r="D46" s="14"/>
      <c r="E46" s="14"/>
      <c r="G46" s="12"/>
      <c r="H46" s="12"/>
      <c r="I46" s="12"/>
      <c r="J46" s="9"/>
      <c r="K46" s="10"/>
      <c r="L46" s="12"/>
      <c r="M46" s="10"/>
      <c r="N46" s="12"/>
      <c r="O46" s="13"/>
      <c r="P46" s="13"/>
    </row>
    <row r="47" spans="1:16" ht="15">
      <c r="A47" s="9"/>
      <c r="B47" s="14"/>
      <c r="C47" s="14"/>
      <c r="D47" s="14"/>
      <c r="E47" s="14"/>
      <c r="F47" s="14"/>
      <c r="H47" s="12"/>
      <c r="I47" s="12"/>
      <c r="J47" s="9"/>
      <c r="K47" s="10"/>
      <c r="L47" s="12"/>
      <c r="M47" s="10"/>
      <c r="N47" s="12"/>
      <c r="O47" s="13"/>
      <c r="P47" s="13"/>
    </row>
    <row r="48" spans="2:6" ht="15">
      <c r="B48" s="14"/>
      <c r="C48" s="14"/>
      <c r="D48" s="14"/>
      <c r="E48" s="14"/>
      <c r="F48" s="14"/>
    </row>
  </sheetData>
  <sheetProtection/>
  <mergeCells count="2">
    <mergeCell ref="A2:L2"/>
    <mergeCell ref="D5:I5"/>
  </mergeCells>
  <printOptions horizontalCentered="1"/>
  <pageMargins left="0.1968503937007874" right="0" top="0.3937007874015748" bottom="0" header="0" footer="0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</dc:creator>
  <cp:keywords/>
  <dc:description/>
  <cp:lastModifiedBy>Natalya</cp:lastModifiedBy>
  <cp:lastPrinted>2019-03-01T08:45:55Z</cp:lastPrinted>
  <dcterms:created xsi:type="dcterms:W3CDTF">2002-08-09T11:29:18Z</dcterms:created>
  <dcterms:modified xsi:type="dcterms:W3CDTF">2019-03-01T08:46:05Z</dcterms:modified>
  <cp:category/>
  <cp:version/>
  <cp:contentType/>
  <cp:contentStatus/>
</cp:coreProperties>
</file>