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<sst xmlns="http://schemas.openxmlformats.org/spreadsheetml/2006/main" count="545" uniqueCount="357">
  <si>
    <t xml:space="preserve"> по</t>
  </si>
  <si>
    <t>Березовскому городскому округу</t>
  </si>
  <si>
    <t>указать муниципальное образование</t>
  </si>
  <si>
    <t>№</t>
  </si>
  <si>
    <t>Наименование заказчика</t>
  </si>
  <si>
    <t>ИНН заказчика*</t>
  </si>
  <si>
    <t>Дата размещени заказа</t>
  </si>
  <si>
    <t>Номер запроса котировок на ООСе</t>
  </si>
  <si>
    <t>Предмет закупки</t>
  </si>
  <si>
    <t>Наименование группы по номенклатуре №273 от 07.06.2011</t>
  </si>
  <si>
    <t>Порядковй номер  (№1, 2…221) по номенклатуре  №273 от 07.06.2011</t>
  </si>
  <si>
    <t xml:space="preserve">Количество участников </t>
  </si>
  <si>
    <t>Начальная (максимальная) цена контракта, лота,  руб.</t>
  </si>
  <si>
    <t>Предложенная цена контрактов,  руб.</t>
  </si>
  <si>
    <t>Сравнительная эффективность</t>
  </si>
  <si>
    <t>Наименование победителя</t>
  </si>
  <si>
    <t>ИНН победителя</t>
  </si>
  <si>
    <t>Адрес победителя</t>
  </si>
  <si>
    <t xml:space="preserve">руб. </t>
  </si>
  <si>
    <t xml:space="preserve">% 
</t>
  </si>
  <si>
    <t>1</t>
  </si>
  <si>
    <t>Администрация Березовского городского округа</t>
  </si>
  <si>
    <t>4203003639</t>
  </si>
  <si>
    <t>0139300003613000007</t>
  </si>
  <si>
    <t>Поставка компьютерной техники</t>
  </si>
  <si>
    <t>Вычислительная техника</t>
  </si>
  <si>
    <t>ООО "Центр информационных технологий"</t>
  </si>
  <si>
    <t>650066, Кемеровская область, г. Кемерово, пр-т Октябрьский, 53/2</t>
  </si>
  <si>
    <t>2</t>
  </si>
  <si>
    <t>0139300003613000020</t>
  </si>
  <si>
    <t>Бензин автомобильный Регуляр Евро-92 – 10 800 литров</t>
  </si>
  <si>
    <t>Бензин и дизельное топливо</t>
  </si>
  <si>
    <t>ООО "Авто Карт нефть"</t>
  </si>
  <si>
    <t>650070, г. Кемерово, ул. Терешковой, 41 оф. 202, 203</t>
  </si>
  <si>
    <t>3</t>
  </si>
  <si>
    <t>0139300003613000026</t>
  </si>
  <si>
    <t>Услуги по уборке помещений зданий и прилегающей территории во 2ом квартале 2013 г.</t>
  </si>
  <si>
    <t>Услуги в области коммерческой и технической деятельности прочие, не включенные в другие группировки</t>
  </si>
  <si>
    <t>ООО "Гарант"</t>
  </si>
  <si>
    <t>652420, Кемеровская обл., г. Березовский, бр. Молодежный, 1-34</t>
  </si>
  <si>
    <t>4</t>
  </si>
  <si>
    <t>0139300003613000030</t>
  </si>
  <si>
    <t>Оказание услуги энергосбытовых (энергоснабжающих) организаций по электроснабжению</t>
  </si>
  <si>
    <t>Электроэнергия и услуги по распределению электроэнергии</t>
  </si>
  <si>
    <t>-</t>
  </si>
  <si>
    <t>5</t>
  </si>
  <si>
    <t>Управление культуры и кино Березовского городского округа</t>
  </si>
  <si>
    <t>4250001999</t>
  </si>
  <si>
    <t>0139300003613000014</t>
  </si>
  <si>
    <t>Проведение праздничного фейерверка, посвященного Дню Победы 9 мая 2013 года</t>
  </si>
  <si>
    <t>Услуги по организации отдыха и развлечений прочие</t>
  </si>
  <si>
    <t>ООО "Производственно-техническая фирма "Пиротехника Сибири"</t>
  </si>
  <si>
    <t>650000, г. Кемерово, пр. Ленина, 55, оф. 304</t>
  </si>
  <si>
    <t>6</t>
  </si>
  <si>
    <t>0139300003613000035</t>
  </si>
  <si>
    <t>Приобретение автомобиля LADA Largus универсал или «эквивалент»</t>
  </si>
  <si>
    <t>Автотранспорт, автозапчасти и аксессуары</t>
  </si>
  <si>
    <t>7</t>
  </si>
  <si>
    <t>МБУ ДК "Шахтеров"</t>
  </si>
  <si>
    <t>4203004505</t>
  </si>
  <si>
    <t>0139300003613000004</t>
  </si>
  <si>
    <t>Капитальный ремонт теплотрассы</t>
  </si>
  <si>
    <t>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</t>
  </si>
  <si>
    <t>ООО "Березовские коммунальные системы"</t>
  </si>
  <si>
    <t>652421, Кемеровская область, г. Березовский, ул. Мира,1А</t>
  </si>
  <si>
    <t>8</t>
  </si>
  <si>
    <t>МБОУ ДОД "ДШИ № 14"</t>
  </si>
  <si>
    <t>4203003967</t>
  </si>
  <si>
    <t>0139300003613000008</t>
  </si>
  <si>
    <t>Выполнение работ по ремонту системы отопления в МБОУ ДОД "ДШИ № 14"</t>
  </si>
  <si>
    <t>ООО "Ремонтно-эксплутационная организация-2"</t>
  </si>
  <si>
    <t>652420, Кемеровская область, г. Березовский, ул. Мира,18</t>
  </si>
  <si>
    <t>9</t>
  </si>
  <si>
    <t>МБОУ ДОД "Детская музыкальная школа № 91"</t>
  </si>
  <si>
    <t>4203003974</t>
  </si>
  <si>
    <t>0139300003613000049</t>
  </si>
  <si>
    <t>Изготовление и монтаж конструкций из ПВХ</t>
  </si>
  <si>
    <t>10</t>
  </si>
  <si>
    <t>МБУ "КДЮСШ"</t>
  </si>
  <si>
    <t>4203002106</t>
  </si>
  <si>
    <t>25.03.2013</t>
  </si>
  <si>
    <t>0139300003613000046</t>
  </si>
  <si>
    <t>Поставка мяса и мясных продуктов</t>
  </si>
  <si>
    <t>Мясо(включая птицу) и пищевые субпродукты</t>
  </si>
  <si>
    <t>11</t>
  </si>
  <si>
    <t>МБМУ "Станция скорой медицинской помощи"</t>
  </si>
  <si>
    <t>4203004449</t>
  </si>
  <si>
    <t>0339300052913000001</t>
  </si>
  <si>
    <t>Оказание услуг по обеспечению а/т топливом через сеть АЗС КО при помощи системы Смарт-карт АИ-92 в кол-ве 16500литров</t>
  </si>
  <si>
    <t xml:space="preserve">Бензин и дизельное топливо </t>
  </si>
  <si>
    <t>ООО "Востокнефтепродукт"</t>
  </si>
  <si>
    <t>650070, г. Кемерово, ул. Терешковой, 45</t>
  </si>
  <si>
    <t>12</t>
  </si>
  <si>
    <t>Управление жизнеобеспечения и строительства Березовского городского округа</t>
  </si>
  <si>
    <t>4250004622</t>
  </si>
  <si>
    <t>0139300016713000001</t>
  </si>
  <si>
    <t>Выполнение работ по разработке проекта по объекту: "Строительство магистрального водовода от городских очистных сооружений до пос. Бирюли и разводящих водопроводных сетей в пос. Бирюли"</t>
  </si>
  <si>
    <t xml:space="preserve">Услуги по разработке проектной документации, инженерные услуги в области архитектуры, гражданского и промышленного строительства </t>
  </si>
  <si>
    <t>ООО ПКБ "Кемроект"</t>
  </si>
  <si>
    <t>650055, г. Кемерово, пр. Ленина, 32/2</t>
  </si>
  <si>
    <t>13</t>
  </si>
  <si>
    <t>0139300016713000002</t>
  </si>
  <si>
    <t>Капитальный ремонт общежития, расположенного по адресу:
 Кемеровская область, г.Березовский, ул.Волкова, 11</t>
  </si>
  <si>
    <t>Жилищно-коммунальные услуги</t>
  </si>
  <si>
    <t>ООО "Опора и К"</t>
  </si>
  <si>
    <t>650023, г. Кемерово,
пр. Октябрьский, 73</t>
  </si>
  <si>
    <t>14</t>
  </si>
  <si>
    <t>Муниципальное казенное учреждение по управлению жилищно-коммунальным хозяйством Березовского городского округа</t>
  </si>
  <si>
    <t>4203004103</t>
  </si>
  <si>
    <t xml:space="preserve"> 13.02.2013</t>
  </si>
  <si>
    <t>0839300000313000005</t>
  </si>
  <si>
    <t>Выполнение работ по обслуживанию, демонтажу и ремонту новогоднего оформления города</t>
  </si>
  <si>
    <t>Оборудование осветительное;      жилищно-коммунальные услуги</t>
  </si>
  <si>
    <t>130;                  220</t>
  </si>
  <si>
    <t>ООО "БЭС"</t>
  </si>
  <si>
    <t>652421, Кемеровская область, г. Березовский, ул. Мира, 1 а</t>
  </si>
  <si>
    <t>15</t>
  </si>
  <si>
    <t>0839300000313000006</t>
  </si>
  <si>
    <t>Оказание автотранспортных услуг для подвоза воды населению Березовского городского округа</t>
  </si>
  <si>
    <t>Услуги транспорта</t>
  </si>
  <si>
    <t>652421, Кемеровская область, г. Березовский, ул. Мира, 1А</t>
  </si>
  <si>
    <t>16</t>
  </si>
  <si>
    <t>0839300000313000012</t>
  </si>
  <si>
    <t>Поставка горюче-смазочных материалов для нужд МКУ по УЖКХ Березовского городского округа в 2 квартале 2013 г.</t>
  </si>
  <si>
    <t>17</t>
  </si>
  <si>
    <t>МБУЗ "Центральная городская больница"</t>
  </si>
  <si>
    <t>4203000035</t>
  </si>
  <si>
    <t>0339300005412000108</t>
  </si>
  <si>
    <t>Технический надзор и контроль за выполнением работ</t>
  </si>
  <si>
    <t>Услуги по разработке проектной документации, инженерные услуги в области архитектуры, гражданского и промышленного строительства</t>
  </si>
  <si>
    <t>МП "УКС"</t>
  </si>
  <si>
    <t>652425, г. Березовский, пр-т Ленина, 22</t>
  </si>
  <si>
    <t>18</t>
  </si>
  <si>
    <t>0339300005413000001</t>
  </si>
  <si>
    <t>Проведение лабораторных исследований</t>
  </si>
  <si>
    <t>Услуги в области здравоохранения</t>
  </si>
  <si>
    <t>ФБУЗ "Центр гигиены и эпидемиологии в Кемеровской области"</t>
  </si>
  <si>
    <t>4205081103</t>
  </si>
  <si>
    <t>650092, г. Кемерово, пр-кт Кузнецкий, 56/А</t>
  </si>
  <si>
    <t>19</t>
  </si>
  <si>
    <t>0339300005413000002</t>
  </si>
  <si>
    <t xml:space="preserve">Оказание услуг по очистке и вывозу снега с территории МБУЗ "ЦГБ" и ее подразделений </t>
  </si>
  <si>
    <t>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построек*</t>
  </si>
  <si>
    <t>ИП "Тарасов И.А."</t>
  </si>
  <si>
    <t>420320114201</t>
  </si>
  <si>
    <t>652420, Кемеровская область, г. Березовский, ул. Сиреневая, 12</t>
  </si>
  <si>
    <t>20</t>
  </si>
  <si>
    <t>0339300005413000003</t>
  </si>
  <si>
    <t>Иммунологические исследования методом ИФА</t>
  </si>
  <si>
    <t>ГБУЗ КО "Кемеровский областной центр по профилактике и борьбе со СПИД и инфекционными заболеваниями"</t>
  </si>
  <si>
    <t>650056, г. Кемерово, пр-т Ленина, 121-Б</t>
  </si>
  <si>
    <t>21</t>
  </si>
  <si>
    <t>0339300005413000004</t>
  </si>
  <si>
    <t>Поставка вакцины клещевого энцефалита</t>
  </si>
  <si>
    <t>Вакцины, анатоксины и токсины, применяемые в медицине и ветеринарии</t>
  </si>
  <si>
    <t>ООО "Топхан"</t>
  </si>
  <si>
    <t>650055, г. Кемерово, пр. Кузнецкий, 121</t>
  </si>
  <si>
    <t>22</t>
  </si>
  <si>
    <t>0339300005413000005</t>
  </si>
  <si>
    <t>Поставка одноразового мягкого инвентаря</t>
  </si>
  <si>
    <t>Текстильные изделия и услуги по их производству</t>
  </si>
  <si>
    <t>ООО "Медицина и новые технологии"</t>
  </si>
  <si>
    <t>4238024157</t>
  </si>
  <si>
    <t>654000, Кемеровская область, г. Новокузнецк, ул. Димитрова, 26а</t>
  </si>
  <si>
    <t>23</t>
  </si>
  <si>
    <t>0339300005413000008</t>
  </si>
  <si>
    <t>Поставка мед. оборудования и мед. мебели</t>
  </si>
  <si>
    <t>Аппаратура медицинская</t>
  </si>
  <si>
    <t>ЗАО "Ижица"</t>
  </si>
  <si>
    <t>650070, г. Кемерово, ул. Тухачевского, 33</t>
  </si>
  <si>
    <t>24</t>
  </si>
  <si>
    <t>0339300005413000009</t>
  </si>
  <si>
    <t>Повышение квалификации "Сестринское дело"</t>
  </si>
  <si>
    <t>Услуги в области непрерывного образования для взрослых</t>
  </si>
  <si>
    <t>ГБОУ СПО "Кемеровский областной медицинский колледж"</t>
  </si>
  <si>
    <t>650000, г. Кемерово, ул. Н. Островского, 10</t>
  </si>
  <si>
    <t>25</t>
  </si>
  <si>
    <t>0339300005413000010</t>
  </si>
  <si>
    <t>26</t>
  </si>
  <si>
    <t>0339300005413000011</t>
  </si>
  <si>
    <t>Техническое и сервисное обслуживание вентиляционных установок</t>
  </si>
  <si>
    <t>ООО "ВентКлимат"</t>
  </si>
  <si>
    <t>650066, г. Кемерово, пр. Ленина, 77а-56</t>
  </si>
  <si>
    <t>27</t>
  </si>
  <si>
    <t>0339300005413000013</t>
  </si>
  <si>
    <t xml:space="preserve">Поставка курей, мяса говядины 1 категории, сердца, печени </t>
  </si>
  <si>
    <t>Мясо (включая птицу) и пищевые субпродукты</t>
  </si>
  <si>
    <t>ИП "Бакланов Н.В."</t>
  </si>
  <si>
    <t>420700157307</t>
  </si>
  <si>
    <t>650517, г. Кемерово, ул. Сибиряков Гвардейцев, 328а-44</t>
  </si>
  <si>
    <t>28</t>
  </si>
  <si>
    <t>0339300005413000014</t>
  </si>
  <si>
    <t xml:space="preserve">Оказание услуг по стирке постельного белья, спецодежды медицинских работников </t>
  </si>
  <si>
    <t>Услуги по стирке</t>
  </si>
  <si>
    <t>МБУ "Нептун"</t>
  </si>
  <si>
    <t>650068, г. Кемерово, ул. Спартака, 1</t>
  </si>
  <si>
    <t>29</t>
  </si>
  <si>
    <t>0339300005413000015</t>
  </si>
  <si>
    <t xml:space="preserve">Поставка детской сухой молочной смеси в ассортименте </t>
  </si>
  <si>
    <t>Молоко  сухое  (заменяющее  материнское)  и  смеси   сухие молочные для детей раннего возраста</t>
  </si>
  <si>
    <t>ОАО "АСК-детям"</t>
  </si>
  <si>
    <t>650051, г. Кемерово, ул. Камышинская, 3А</t>
  </si>
  <si>
    <t>30</t>
  </si>
  <si>
    <t>0339300005413000016</t>
  </si>
  <si>
    <t>Техническое обслуживание охранной и тревожной сигнализации</t>
  </si>
  <si>
    <t>Услуги в сфере обесречения безопасности</t>
  </si>
  <si>
    <t>ООО ЧОП "Атака"</t>
  </si>
  <si>
    <t>634057, г. Томск, пр-т Комсомольский, 12-2</t>
  </si>
  <si>
    <t>31</t>
  </si>
  <si>
    <t>0339300005413000017</t>
  </si>
  <si>
    <t xml:space="preserve">Поставка молочной и кисломолочной продукции </t>
  </si>
  <si>
    <t>Молочные продукты</t>
  </si>
  <si>
    <t>ООО "Развитие"</t>
  </si>
  <si>
    <t>650003, г. Кемерово, пр. Комсомольский, 49-333</t>
  </si>
  <si>
    <t>32</t>
  </si>
  <si>
    <t>0339300005413000018</t>
  </si>
  <si>
    <t>Поставка хлебобулочных изделий</t>
  </si>
  <si>
    <t>Изделия хлебобулочные и мучные кондитерские</t>
  </si>
  <si>
    <t>ОАО "Кузбассхлеб"</t>
  </si>
  <si>
    <t>650055,  г. Кемерово, пр-т Кузнецкий, 105</t>
  </si>
  <si>
    <t>33</t>
  </si>
  <si>
    <t>МБДОУ Детский сад № 12 "Сказка"</t>
  </si>
  <si>
    <t>4203004992</t>
  </si>
  <si>
    <t>0139300003613000001</t>
  </si>
  <si>
    <t>Поставка мяса на 1 квартал 2013 года</t>
  </si>
  <si>
    <t>Мясо (включая птицу)</t>
  </si>
  <si>
    <t>ИП Лебедева Ю.Г.</t>
  </si>
  <si>
    <t>422900169864</t>
  </si>
  <si>
    <t>652305, Кемеровская область, г. Топки, ул. Весенняя, 6</t>
  </si>
  <si>
    <t>34</t>
  </si>
  <si>
    <t>Управление образования Березовского гордского округа</t>
  </si>
  <si>
    <t>4203002829</t>
  </si>
  <si>
    <t>0139300003613000002</t>
  </si>
  <si>
    <t>Монтаж охранно-пожарной сигнализации</t>
  </si>
  <si>
    <t>ООО "Рубеж"</t>
  </si>
  <si>
    <t>4250004012</t>
  </si>
  <si>
    <t>652421, Кемеровская область, г. Березовский, ул. Черняховского, 1А</t>
  </si>
  <si>
    <t>35</t>
  </si>
  <si>
    <t>МБОУ Детчкий сад № 9 "Березка"</t>
  </si>
  <si>
    <t>4203004985</t>
  </si>
  <si>
    <t>0139300003613000005</t>
  </si>
  <si>
    <t>Выполнение сантехнических работ</t>
  </si>
  <si>
    <t>Услуги жилищно-коммунальные</t>
  </si>
  <si>
    <t>36</t>
  </si>
  <si>
    <t xml:space="preserve">МБДОУ Детский сад №16 "Уголек" </t>
  </si>
  <si>
    <t>4203005153</t>
  </si>
  <si>
    <t>0139300003613000009</t>
  </si>
  <si>
    <t>Поставка молочных  продуктов на 2 квартал 2013 года</t>
  </si>
  <si>
    <t>Молоко и молочные продукты</t>
  </si>
  <si>
    <t>ООО "Натуральное молоко"</t>
  </si>
  <si>
    <t>650070, г. Кемерово, ул. Тухачевского, 108</t>
  </si>
  <si>
    <t>37</t>
  </si>
  <si>
    <t>МБДОУ Детский сад № 21 "Белоснежка"</t>
  </si>
  <si>
    <t>4203005185</t>
  </si>
  <si>
    <t>0139300003613000011</t>
  </si>
  <si>
    <t>38</t>
  </si>
  <si>
    <t>0139300003613000012</t>
  </si>
  <si>
    <t>поставка мяса на 1 квартал 2013 года</t>
  </si>
  <si>
    <t>39</t>
  </si>
  <si>
    <t>МБДОУ Детский сад № 2 "Теремок"</t>
  </si>
  <si>
    <t>4203005139</t>
  </si>
  <si>
    <t>0139300003613000013</t>
  </si>
  <si>
    <t>40</t>
  </si>
  <si>
    <t>МБДОУ Детский сад № 22 "Малышок"</t>
  </si>
  <si>
    <t>4203005114</t>
  </si>
  <si>
    <t>0139300003613000016</t>
  </si>
  <si>
    <t>41</t>
  </si>
  <si>
    <t xml:space="preserve">МБДОУ Детский сад № 1 "Звездочка" </t>
  </si>
  <si>
    <t>4203005121</t>
  </si>
  <si>
    <t>0139300003613000017</t>
  </si>
  <si>
    <t>42</t>
  </si>
  <si>
    <t xml:space="preserve">МБДОУ Детский сад №14 "Аленушка" </t>
  </si>
  <si>
    <t>4203004939</t>
  </si>
  <si>
    <t>0139300003613000019</t>
  </si>
  <si>
    <t>43</t>
  </si>
  <si>
    <t>МБОУ "Лицей № 15"</t>
  </si>
  <si>
    <t>4203003935</t>
  </si>
  <si>
    <t>0139300003613000021</t>
  </si>
  <si>
    <t>44</t>
  </si>
  <si>
    <t>0139300003613000022</t>
  </si>
  <si>
    <t>45</t>
  </si>
  <si>
    <t xml:space="preserve">МБДОУ Детский сад № 3 "Светлячок" </t>
  </si>
  <si>
    <t>4203005241</t>
  </si>
  <si>
    <t>0139300003613000023</t>
  </si>
  <si>
    <t>46</t>
  </si>
  <si>
    <t>0139300003613000024</t>
  </si>
  <si>
    <t>47</t>
  </si>
  <si>
    <t>МБОУ "СОШ № 16"</t>
  </si>
  <si>
    <t>4203004960</t>
  </si>
  <si>
    <t>0139300003613000025</t>
  </si>
  <si>
    <t>48</t>
  </si>
  <si>
    <t xml:space="preserve">МБДОУ Детский сад № 17 "Ручеек" </t>
  </si>
  <si>
    <t>4203004907</t>
  </si>
  <si>
    <t>0139300003613000027</t>
  </si>
  <si>
    <t>49</t>
  </si>
  <si>
    <t>0139300003613000028</t>
  </si>
  <si>
    <t>50</t>
  </si>
  <si>
    <t>МБДОУ Детский сад № 18 "Ромашка"</t>
  </si>
  <si>
    <t>4203004833</t>
  </si>
  <si>
    <t>0139300003613000031</t>
  </si>
  <si>
    <t>51</t>
  </si>
  <si>
    <t>0139300003613000032</t>
  </si>
  <si>
    <t>52</t>
  </si>
  <si>
    <t>0139300003613000034</t>
  </si>
  <si>
    <t>Поставка мебели</t>
  </si>
  <si>
    <t>Мебель и услуги по производству мебели</t>
  </si>
  <si>
    <t xml:space="preserve">ИП Бердичевская Т.А. </t>
  </si>
  <si>
    <t>702100189088</t>
  </si>
  <si>
    <t>634021, г. Томск, ул. Дзержинского, 22а</t>
  </si>
  <si>
    <t>53</t>
  </si>
  <si>
    <t xml:space="preserve">МБДОУ Детский сад № 20 "Росинка" </t>
  </si>
  <si>
    <t>0139300003613000036</t>
  </si>
  <si>
    <t>ООО "Фирма Элиот"</t>
  </si>
  <si>
    <t>4209030438</t>
  </si>
  <si>
    <t>650021, Кемеровская обл., г. Кемерово, ул. Чистопольская, 10</t>
  </si>
  <si>
    <t>54</t>
  </si>
  <si>
    <t>0139300003613000037</t>
  </si>
  <si>
    <t>Поставка хлеба</t>
  </si>
  <si>
    <t>ООО "Огонек"</t>
  </si>
  <si>
    <t>650055, г. Кемерово, пр. Кузнецкий, 105</t>
  </si>
  <si>
    <t>55</t>
  </si>
  <si>
    <t>0139300003613000038</t>
  </si>
  <si>
    <t xml:space="preserve">ИП Елагин К.М. </t>
  </si>
  <si>
    <t>220909254770</t>
  </si>
  <si>
    <t>658200, Алтайский край, г. Рубцовск, пер. Гражданский, д. 35, кв. 80а</t>
  </si>
  <si>
    <t>56</t>
  </si>
  <si>
    <t>0139300003613000041</t>
  </si>
  <si>
    <t>57</t>
  </si>
  <si>
    <t>МБОУ Детский сад № 19 "Топотушки"</t>
  </si>
  <si>
    <t>0139300003613000042</t>
  </si>
  <si>
    <t>Поставка молочных  продуктов на 2квартал 2013года</t>
  </si>
  <si>
    <t>58</t>
  </si>
  <si>
    <t>0139300003613000043</t>
  </si>
  <si>
    <t>ООО "Энергосбытовая компания Кузбасса"</t>
  </si>
  <si>
    <t>4205140782</t>
  </si>
  <si>
    <t>652421, Кемеровская область, г. Березовский, ул. Мира, 1а</t>
  </si>
  <si>
    <t>59</t>
  </si>
  <si>
    <t>МБОУ "СОШ № 1"</t>
  </si>
  <si>
    <t>4203004978</t>
  </si>
  <si>
    <t>0139300003613000044</t>
  </si>
  <si>
    <t>60</t>
  </si>
  <si>
    <t>0139300003613000045</t>
  </si>
  <si>
    <t>61</t>
  </si>
  <si>
    <t>0139300003613000048</t>
  </si>
  <si>
    <t>62</t>
  </si>
  <si>
    <t>МБОУ "Лицей № 17"</t>
  </si>
  <si>
    <t>4203002667</t>
  </si>
  <si>
    <t>0339300212113000001</t>
  </si>
  <si>
    <t xml:space="preserve">Услуги по организации горячего питания для обучающихся МБОУ "Лицей № 17" </t>
  </si>
  <si>
    <t>Услуги ресторанов</t>
  </si>
  <si>
    <t>ООО "Лицеист"</t>
  </si>
  <si>
    <t>652420, Кемеровская область, г. Березовский, ул. 8 Марта, 14</t>
  </si>
  <si>
    <t>63</t>
  </si>
  <si>
    <t>0139300003613000047</t>
  </si>
  <si>
    <t>Итого</t>
  </si>
  <si>
    <t>х</t>
  </si>
  <si>
    <r>
      <t>Структура победителей  в</t>
    </r>
    <r>
      <rPr>
        <b/>
        <u val="single"/>
        <sz val="12"/>
        <color indexed="8"/>
        <rFont val="Times New Roman"/>
        <family val="1"/>
      </rPr>
      <t xml:space="preserve"> запросах котировок </t>
    </r>
    <r>
      <rPr>
        <b/>
        <sz val="12"/>
        <color indexed="8"/>
        <rFont val="Times New Roman"/>
        <family val="1"/>
      </rPr>
      <t>за 1 квартал 2013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</si>
</sst>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0" fontId="12" fillId="0" borderId="10" xfId="55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C77" sqref="C77"/>
    </sheetView>
  </sheetViews>
  <sheetFormatPr defaultColWidth="9.140625" defaultRowHeight="15"/>
  <cols>
    <col min="1" max="2" width="9.140625" style="1" customWidth="1"/>
    <col min="3" max="3" width="10.00390625" style="1" customWidth="1"/>
    <col min="4" max="16384" width="9.140625" style="2" customWidth="1"/>
  </cols>
  <sheetData>
    <row r="1" ht="12.75">
      <c r="O1" s="3"/>
    </row>
    <row r="2" spans="1:16" ht="15.75">
      <c r="A2" s="4"/>
      <c r="B2" s="39" t="s">
        <v>356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</row>
    <row r="3" spans="1:17" s="7" customFormat="1" ht="15.75">
      <c r="A3" s="6"/>
      <c r="B3" s="6"/>
      <c r="C3" s="6"/>
      <c r="F3" s="8" t="s">
        <v>0</v>
      </c>
      <c r="G3" s="40" t="s">
        <v>1</v>
      </c>
      <c r="H3" s="40"/>
      <c r="I3" s="40"/>
      <c r="J3" s="40"/>
      <c r="L3" s="8"/>
      <c r="M3" s="8"/>
      <c r="N3" s="8"/>
      <c r="O3" s="8"/>
      <c r="P3" s="8"/>
      <c r="Q3" s="8"/>
    </row>
    <row r="4" spans="1:17" ht="12.75">
      <c r="A4" s="4"/>
      <c r="B4" s="4"/>
      <c r="C4" s="4"/>
      <c r="D4" s="9"/>
      <c r="E4" s="9"/>
      <c r="F4" s="41" t="s">
        <v>2</v>
      </c>
      <c r="G4" s="41"/>
      <c r="H4" s="41"/>
      <c r="I4" s="41"/>
      <c r="J4" s="41"/>
      <c r="L4" s="9"/>
      <c r="M4" s="9"/>
      <c r="N4" s="9"/>
      <c r="O4" s="9"/>
      <c r="P4" s="9"/>
      <c r="Q4" s="9"/>
    </row>
    <row r="5" spans="1:16" ht="12.7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2.75">
      <c r="A6" s="42" t="s">
        <v>3</v>
      </c>
      <c r="B6" s="30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0" t="s">
        <v>10</v>
      </c>
      <c r="I6" s="29" t="s">
        <v>11</v>
      </c>
      <c r="J6" s="36" t="s">
        <v>12</v>
      </c>
      <c r="K6" s="29" t="s">
        <v>13</v>
      </c>
      <c r="L6" s="29" t="s">
        <v>14</v>
      </c>
      <c r="M6" s="29"/>
      <c r="N6" s="29" t="s">
        <v>15</v>
      </c>
      <c r="O6" s="29" t="s">
        <v>16</v>
      </c>
      <c r="P6" s="29" t="s">
        <v>17</v>
      </c>
    </row>
    <row r="7" spans="1:16" ht="12.75">
      <c r="A7" s="42"/>
      <c r="B7" s="35"/>
      <c r="C7" s="35"/>
      <c r="D7" s="35"/>
      <c r="E7" s="35"/>
      <c r="F7" s="35"/>
      <c r="G7" s="35"/>
      <c r="H7" s="35"/>
      <c r="I7" s="29"/>
      <c r="J7" s="37"/>
      <c r="K7" s="29"/>
      <c r="L7" s="29" t="s">
        <v>18</v>
      </c>
      <c r="M7" s="30" t="s">
        <v>19</v>
      </c>
      <c r="N7" s="29"/>
      <c r="O7" s="29"/>
      <c r="P7" s="29"/>
    </row>
    <row r="8" spans="1:16" ht="12.75">
      <c r="A8" s="42"/>
      <c r="B8" s="31"/>
      <c r="C8" s="31"/>
      <c r="D8" s="31"/>
      <c r="E8" s="31"/>
      <c r="F8" s="31"/>
      <c r="G8" s="31"/>
      <c r="H8" s="31"/>
      <c r="I8" s="29"/>
      <c r="J8" s="38"/>
      <c r="K8" s="29"/>
      <c r="L8" s="29"/>
      <c r="M8" s="31"/>
      <c r="N8" s="29"/>
      <c r="O8" s="29"/>
      <c r="P8" s="29"/>
    </row>
    <row r="9" spans="1:16" s="11" customFormat="1" ht="10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spans="1:16" ht="73.5">
      <c r="A10" s="12" t="s">
        <v>20</v>
      </c>
      <c r="B10" s="12" t="s">
        <v>21</v>
      </c>
      <c r="C10" s="12" t="s">
        <v>22</v>
      </c>
      <c r="D10" s="13">
        <v>41331</v>
      </c>
      <c r="E10" s="14" t="s">
        <v>23</v>
      </c>
      <c r="F10" s="15" t="s">
        <v>24</v>
      </c>
      <c r="G10" s="15" t="s">
        <v>25</v>
      </c>
      <c r="H10" s="16">
        <v>127</v>
      </c>
      <c r="I10" s="17">
        <v>4</v>
      </c>
      <c r="J10" s="18">
        <v>154747.5</v>
      </c>
      <c r="K10" s="18">
        <v>142200</v>
      </c>
      <c r="L10" s="18">
        <f>J10-K10</f>
        <v>12547.5</v>
      </c>
      <c r="M10" s="19">
        <f>L10/J10</f>
        <v>0.08108370086754228</v>
      </c>
      <c r="N10" s="18" t="s">
        <v>26</v>
      </c>
      <c r="O10" s="20">
        <v>4205165272</v>
      </c>
      <c r="P10" s="18" t="s">
        <v>27</v>
      </c>
    </row>
    <row r="11" spans="1:16" ht="78.75">
      <c r="A11" s="12" t="s">
        <v>28</v>
      </c>
      <c r="B11" s="12" t="s">
        <v>21</v>
      </c>
      <c r="C11" s="12" t="s">
        <v>22</v>
      </c>
      <c r="D11" s="13">
        <v>41345</v>
      </c>
      <c r="E11" s="14" t="s">
        <v>29</v>
      </c>
      <c r="F11" s="15" t="s">
        <v>30</v>
      </c>
      <c r="G11" s="15" t="s">
        <v>31</v>
      </c>
      <c r="H11" s="16">
        <v>45</v>
      </c>
      <c r="I11" s="17">
        <v>2</v>
      </c>
      <c r="J11" s="18">
        <v>313200</v>
      </c>
      <c r="K11" s="18">
        <v>305640</v>
      </c>
      <c r="L11" s="18">
        <f>J11-K11</f>
        <v>7560</v>
      </c>
      <c r="M11" s="19">
        <f>L11/J11</f>
        <v>0.02413793103448276</v>
      </c>
      <c r="N11" s="18" t="s">
        <v>32</v>
      </c>
      <c r="O11" s="20">
        <v>4205180753</v>
      </c>
      <c r="P11" s="18" t="s">
        <v>33</v>
      </c>
    </row>
    <row r="12" spans="1:16" ht="146.25">
      <c r="A12" s="12" t="s">
        <v>34</v>
      </c>
      <c r="B12" s="12" t="s">
        <v>21</v>
      </c>
      <c r="C12" s="12" t="s">
        <v>22</v>
      </c>
      <c r="D12" s="13">
        <v>41346</v>
      </c>
      <c r="E12" s="14" t="s">
        <v>35</v>
      </c>
      <c r="F12" s="15" t="s">
        <v>36</v>
      </c>
      <c r="G12" s="15" t="s">
        <v>37</v>
      </c>
      <c r="H12" s="16">
        <v>203</v>
      </c>
      <c r="I12" s="17">
        <v>2</v>
      </c>
      <c r="J12" s="18">
        <v>490426.5</v>
      </c>
      <c r="K12" s="18">
        <v>485000</v>
      </c>
      <c r="L12" s="18">
        <f>J12-K12</f>
        <v>5426.5</v>
      </c>
      <c r="M12" s="19">
        <f>L12/J12</f>
        <v>0.011064858852447818</v>
      </c>
      <c r="N12" s="18" t="s">
        <v>38</v>
      </c>
      <c r="O12" s="20">
        <v>4250001124</v>
      </c>
      <c r="P12" s="18" t="s">
        <v>39</v>
      </c>
    </row>
    <row r="13" spans="1:16" ht="112.5">
      <c r="A13" s="12" t="s">
        <v>40</v>
      </c>
      <c r="B13" s="12" t="s">
        <v>21</v>
      </c>
      <c r="C13" s="12" t="s">
        <v>22</v>
      </c>
      <c r="D13" s="13">
        <v>41348</v>
      </c>
      <c r="E13" s="14" t="s">
        <v>41</v>
      </c>
      <c r="F13" s="15" t="s">
        <v>42</v>
      </c>
      <c r="G13" s="15" t="s">
        <v>43</v>
      </c>
      <c r="H13" s="16">
        <v>171</v>
      </c>
      <c r="I13" s="17">
        <v>0</v>
      </c>
      <c r="J13" s="18">
        <v>372855.56</v>
      </c>
      <c r="K13" s="18" t="s">
        <v>44</v>
      </c>
      <c r="L13" s="18" t="s">
        <v>44</v>
      </c>
      <c r="M13" s="19" t="s">
        <v>44</v>
      </c>
      <c r="N13" s="18" t="s">
        <v>44</v>
      </c>
      <c r="O13" s="20" t="s">
        <v>44</v>
      </c>
      <c r="P13" s="18" t="s">
        <v>44</v>
      </c>
    </row>
    <row r="14" spans="1:16" ht="112.5">
      <c r="A14" s="12" t="s">
        <v>45</v>
      </c>
      <c r="B14" s="12" t="s">
        <v>46</v>
      </c>
      <c r="C14" s="12" t="s">
        <v>47</v>
      </c>
      <c r="D14" s="21">
        <v>41339</v>
      </c>
      <c r="E14" s="22" t="s">
        <v>48</v>
      </c>
      <c r="F14" s="23" t="s">
        <v>49</v>
      </c>
      <c r="G14" s="23" t="s">
        <v>50</v>
      </c>
      <c r="H14" s="24">
        <v>218</v>
      </c>
      <c r="I14" s="25">
        <v>3</v>
      </c>
      <c r="J14" s="18">
        <v>231365</v>
      </c>
      <c r="K14" s="18">
        <v>195000</v>
      </c>
      <c r="L14" s="18">
        <f>J14-K14</f>
        <v>36365</v>
      </c>
      <c r="M14" s="19">
        <f>L14/J14</f>
        <v>0.15717589090830505</v>
      </c>
      <c r="N14" s="18" t="s">
        <v>51</v>
      </c>
      <c r="O14" s="20">
        <v>7014034281</v>
      </c>
      <c r="P14" s="18" t="s">
        <v>52</v>
      </c>
    </row>
    <row r="15" spans="1:16" ht="101.25">
      <c r="A15" s="12" t="s">
        <v>53</v>
      </c>
      <c r="B15" s="12" t="s">
        <v>46</v>
      </c>
      <c r="C15" s="12" t="s">
        <v>47</v>
      </c>
      <c r="D15" s="13">
        <v>41352</v>
      </c>
      <c r="E15" s="14" t="s">
        <v>54</v>
      </c>
      <c r="F15" s="15" t="s">
        <v>55</v>
      </c>
      <c r="G15" s="15" t="s">
        <v>56</v>
      </c>
      <c r="H15" s="16">
        <v>155</v>
      </c>
      <c r="I15" s="17">
        <v>0</v>
      </c>
      <c r="J15" s="18">
        <v>408000</v>
      </c>
      <c r="K15" s="18" t="s">
        <v>44</v>
      </c>
      <c r="L15" s="18" t="s">
        <v>44</v>
      </c>
      <c r="M15" s="18" t="s">
        <v>44</v>
      </c>
      <c r="N15" s="18" t="s">
        <v>44</v>
      </c>
      <c r="O15" s="18" t="s">
        <v>44</v>
      </c>
      <c r="P15" s="18" t="s">
        <v>44</v>
      </c>
    </row>
    <row r="16" spans="1:16" ht="270">
      <c r="A16" s="12" t="s">
        <v>57</v>
      </c>
      <c r="B16" s="12" t="s">
        <v>58</v>
      </c>
      <c r="C16" s="12" t="s">
        <v>59</v>
      </c>
      <c r="D16" s="13">
        <v>41304</v>
      </c>
      <c r="E16" s="14" t="s">
        <v>60</v>
      </c>
      <c r="F16" s="15" t="s">
        <v>61</v>
      </c>
      <c r="G16" s="15" t="s">
        <v>62</v>
      </c>
      <c r="H16" s="16">
        <v>221</v>
      </c>
      <c r="I16" s="17">
        <v>2</v>
      </c>
      <c r="J16" s="18">
        <v>223439</v>
      </c>
      <c r="K16" s="18">
        <v>208800</v>
      </c>
      <c r="L16" s="18">
        <f>J16-K16</f>
        <v>14639</v>
      </c>
      <c r="M16" s="19">
        <f>L16/J16</f>
        <v>0.06551676296438849</v>
      </c>
      <c r="N16" s="18" t="s">
        <v>63</v>
      </c>
      <c r="O16" s="20">
        <v>4250000459</v>
      </c>
      <c r="P16" s="18" t="s">
        <v>64</v>
      </c>
    </row>
    <row r="17" spans="1:16" ht="270">
      <c r="A17" s="12" t="s">
        <v>65</v>
      </c>
      <c r="B17" s="12" t="s">
        <v>66</v>
      </c>
      <c r="C17" s="12" t="s">
        <v>67</v>
      </c>
      <c r="D17" s="13">
        <v>41332</v>
      </c>
      <c r="E17" s="14" t="s">
        <v>68</v>
      </c>
      <c r="F17" s="15" t="s">
        <v>69</v>
      </c>
      <c r="G17" s="15" t="s">
        <v>62</v>
      </c>
      <c r="H17" s="16">
        <v>221</v>
      </c>
      <c r="I17" s="17">
        <v>11</v>
      </c>
      <c r="J17" s="18">
        <v>308652</v>
      </c>
      <c r="K17" s="18">
        <v>198000</v>
      </c>
      <c r="L17" s="18">
        <f>J17-K17</f>
        <v>110652</v>
      </c>
      <c r="M17" s="19">
        <f>L17/J17</f>
        <v>0.3585008358928502</v>
      </c>
      <c r="N17" s="18" t="s">
        <v>70</v>
      </c>
      <c r="O17" s="20">
        <v>4203005932</v>
      </c>
      <c r="P17" s="18" t="s">
        <v>71</v>
      </c>
    </row>
    <row r="18" spans="1:16" ht="270">
      <c r="A18" s="12" t="s">
        <v>72</v>
      </c>
      <c r="B18" s="12" t="s">
        <v>73</v>
      </c>
      <c r="C18" s="12" t="s">
        <v>74</v>
      </c>
      <c r="D18" s="13">
        <v>41360</v>
      </c>
      <c r="E18" s="14" t="s">
        <v>75</v>
      </c>
      <c r="F18" s="15" t="s">
        <v>76</v>
      </c>
      <c r="G18" s="15" t="s">
        <v>62</v>
      </c>
      <c r="H18" s="16">
        <v>221</v>
      </c>
      <c r="I18" s="17"/>
      <c r="J18" s="18">
        <v>280437</v>
      </c>
      <c r="K18" s="18"/>
      <c r="L18" s="18"/>
      <c r="M18" s="19"/>
      <c r="N18" s="18"/>
      <c r="O18" s="20"/>
      <c r="P18" s="18"/>
    </row>
    <row r="19" spans="1:16" ht="56.25">
      <c r="A19" s="12" t="s">
        <v>77</v>
      </c>
      <c r="B19" s="12" t="s">
        <v>78</v>
      </c>
      <c r="C19" s="12" t="s">
        <v>79</v>
      </c>
      <c r="D19" s="13" t="s">
        <v>80</v>
      </c>
      <c r="E19" s="14" t="s">
        <v>81</v>
      </c>
      <c r="F19" s="15" t="s">
        <v>82</v>
      </c>
      <c r="G19" s="15" t="s">
        <v>83</v>
      </c>
      <c r="H19" s="16">
        <v>19</v>
      </c>
      <c r="I19" s="17"/>
      <c r="J19" s="18">
        <v>349340</v>
      </c>
      <c r="K19" s="18"/>
      <c r="L19" s="18"/>
      <c r="M19" s="19"/>
      <c r="N19" s="18"/>
      <c r="O19" s="20"/>
      <c r="P19" s="18"/>
    </row>
    <row r="20" spans="1:16" ht="168.75">
      <c r="A20" s="12" t="s">
        <v>84</v>
      </c>
      <c r="B20" s="12" t="s">
        <v>85</v>
      </c>
      <c r="C20" s="12" t="s">
        <v>86</v>
      </c>
      <c r="D20" s="13">
        <v>41345</v>
      </c>
      <c r="E20" s="14" t="s">
        <v>87</v>
      </c>
      <c r="F20" s="15" t="s">
        <v>88</v>
      </c>
      <c r="G20" s="15" t="s">
        <v>89</v>
      </c>
      <c r="H20" s="16">
        <v>38</v>
      </c>
      <c r="I20" s="17">
        <v>2</v>
      </c>
      <c r="J20" s="18">
        <v>470250</v>
      </c>
      <c r="K20" s="18">
        <v>455070</v>
      </c>
      <c r="L20" s="18">
        <v>15180</v>
      </c>
      <c r="M20" s="19">
        <v>0.032</v>
      </c>
      <c r="N20" s="18" t="s">
        <v>90</v>
      </c>
      <c r="O20" s="20">
        <v>4205164920</v>
      </c>
      <c r="P20" s="18" t="s">
        <v>91</v>
      </c>
    </row>
    <row r="21" spans="1:16" ht="225">
      <c r="A21" s="12" t="s">
        <v>92</v>
      </c>
      <c r="B21" s="12" t="s">
        <v>93</v>
      </c>
      <c r="C21" s="12" t="s">
        <v>94</v>
      </c>
      <c r="D21" s="13">
        <v>41330</v>
      </c>
      <c r="E21" s="14" t="s">
        <v>95</v>
      </c>
      <c r="F21" s="15" t="s">
        <v>96</v>
      </c>
      <c r="G21" s="15" t="s">
        <v>97</v>
      </c>
      <c r="H21" s="16">
        <v>174</v>
      </c>
      <c r="I21" s="17">
        <v>3</v>
      </c>
      <c r="J21" s="18">
        <v>500000</v>
      </c>
      <c r="K21" s="18">
        <v>395000</v>
      </c>
      <c r="L21" s="18">
        <v>105000</v>
      </c>
      <c r="M21" s="19">
        <v>0.21</v>
      </c>
      <c r="N21" s="18" t="s">
        <v>98</v>
      </c>
      <c r="O21" s="20">
        <v>4205065743</v>
      </c>
      <c r="P21" s="18" t="s">
        <v>99</v>
      </c>
    </row>
    <row r="22" spans="1:16" ht="146.25">
      <c r="A22" s="12" t="s">
        <v>100</v>
      </c>
      <c r="B22" s="12" t="s">
        <v>93</v>
      </c>
      <c r="C22" s="12" t="s">
        <v>94</v>
      </c>
      <c r="D22" s="13">
        <v>41354</v>
      </c>
      <c r="E22" s="14" t="s">
        <v>101</v>
      </c>
      <c r="F22" s="15" t="s">
        <v>102</v>
      </c>
      <c r="G22" s="15" t="s">
        <v>103</v>
      </c>
      <c r="H22" s="16">
        <v>220</v>
      </c>
      <c r="I22" s="17">
        <v>3</v>
      </c>
      <c r="J22" s="18">
        <v>181793</v>
      </c>
      <c r="K22" s="18">
        <v>179430</v>
      </c>
      <c r="L22" s="18">
        <v>2363</v>
      </c>
      <c r="M22" s="19">
        <v>0.013</v>
      </c>
      <c r="N22" s="18" t="s">
        <v>104</v>
      </c>
      <c r="O22" s="20">
        <v>4205187950</v>
      </c>
      <c r="P22" s="18" t="s">
        <v>105</v>
      </c>
    </row>
    <row r="23" spans="1:16" ht="168">
      <c r="A23" s="12" t="s">
        <v>106</v>
      </c>
      <c r="B23" s="12" t="s">
        <v>107</v>
      </c>
      <c r="C23" s="12" t="s">
        <v>108</v>
      </c>
      <c r="D23" s="13" t="s">
        <v>109</v>
      </c>
      <c r="E23" s="14" t="s">
        <v>110</v>
      </c>
      <c r="F23" s="15" t="s">
        <v>111</v>
      </c>
      <c r="G23" s="15" t="s">
        <v>112</v>
      </c>
      <c r="H23" s="16" t="s">
        <v>113</v>
      </c>
      <c r="I23" s="17">
        <v>2</v>
      </c>
      <c r="J23" s="18">
        <v>360197</v>
      </c>
      <c r="K23" s="18">
        <v>359000</v>
      </c>
      <c r="L23" s="18">
        <v>1197</v>
      </c>
      <c r="M23" s="19">
        <v>0.0033</v>
      </c>
      <c r="N23" s="18" t="s">
        <v>114</v>
      </c>
      <c r="O23" s="20">
        <v>4250001163</v>
      </c>
      <c r="P23" s="18" t="s">
        <v>115</v>
      </c>
    </row>
    <row r="24" spans="1:16" ht="168">
      <c r="A24" s="12" t="s">
        <v>116</v>
      </c>
      <c r="B24" s="12" t="s">
        <v>107</v>
      </c>
      <c r="C24" s="12" t="s">
        <v>108</v>
      </c>
      <c r="D24" s="13">
        <v>41318</v>
      </c>
      <c r="E24" s="14" t="s">
        <v>117</v>
      </c>
      <c r="F24" s="15" t="s">
        <v>118</v>
      </c>
      <c r="G24" s="15" t="s">
        <v>119</v>
      </c>
      <c r="H24" s="16">
        <v>180</v>
      </c>
      <c r="I24" s="17">
        <v>2</v>
      </c>
      <c r="J24" s="18">
        <v>298532</v>
      </c>
      <c r="K24" s="18">
        <v>298532</v>
      </c>
      <c r="L24" s="18">
        <f>J24-K24</f>
        <v>0</v>
      </c>
      <c r="M24" s="19">
        <f>L24/J24</f>
        <v>0</v>
      </c>
      <c r="N24" s="18" t="s">
        <v>63</v>
      </c>
      <c r="O24" s="20">
        <v>4250000459</v>
      </c>
      <c r="P24" s="18" t="s">
        <v>120</v>
      </c>
    </row>
    <row r="25" spans="1:16" ht="168">
      <c r="A25" s="12" t="s">
        <v>121</v>
      </c>
      <c r="B25" s="12" t="s">
        <v>107</v>
      </c>
      <c r="C25" s="12" t="s">
        <v>108</v>
      </c>
      <c r="D25" s="13">
        <v>41355</v>
      </c>
      <c r="E25" s="14" t="s">
        <v>122</v>
      </c>
      <c r="F25" s="15" t="s">
        <v>123</v>
      </c>
      <c r="G25" s="15" t="s">
        <v>31</v>
      </c>
      <c r="H25" s="16">
        <v>45</v>
      </c>
      <c r="I25" s="17"/>
      <c r="J25" s="18">
        <v>145000</v>
      </c>
      <c r="K25" s="18"/>
      <c r="L25" s="18"/>
      <c r="M25" s="19"/>
      <c r="N25" s="18"/>
      <c r="O25" s="20"/>
      <c r="P25" s="18"/>
    </row>
    <row r="26" spans="1:16" ht="180">
      <c r="A26" s="12" t="s">
        <v>124</v>
      </c>
      <c r="B26" s="12" t="s">
        <v>125</v>
      </c>
      <c r="C26" s="12" t="s">
        <v>126</v>
      </c>
      <c r="D26" s="13">
        <v>41269</v>
      </c>
      <c r="E26" s="14" t="s">
        <v>127</v>
      </c>
      <c r="F26" s="15" t="s">
        <v>128</v>
      </c>
      <c r="G26" s="15" t="s">
        <v>129</v>
      </c>
      <c r="H26" s="16">
        <v>174</v>
      </c>
      <c r="I26" s="17">
        <v>4</v>
      </c>
      <c r="J26" s="18">
        <v>497674.5</v>
      </c>
      <c r="K26" s="18">
        <v>245000</v>
      </c>
      <c r="L26" s="18">
        <f>J26-K26</f>
        <v>252674.5</v>
      </c>
      <c r="M26" s="19">
        <f>L26/J26</f>
        <v>0.5077103608884924</v>
      </c>
      <c r="N26" s="18" t="s">
        <v>130</v>
      </c>
      <c r="O26" s="20">
        <v>4203003734</v>
      </c>
      <c r="P26" s="18" t="s">
        <v>131</v>
      </c>
    </row>
    <row r="27" spans="1:16" ht="73.5">
      <c r="A27" s="12" t="s">
        <v>132</v>
      </c>
      <c r="B27" s="12" t="s">
        <v>125</v>
      </c>
      <c r="C27" s="12" t="s">
        <v>126</v>
      </c>
      <c r="D27" s="13">
        <v>41296</v>
      </c>
      <c r="E27" s="14" t="s">
        <v>133</v>
      </c>
      <c r="F27" s="15" t="s">
        <v>134</v>
      </c>
      <c r="G27" s="15" t="s">
        <v>135</v>
      </c>
      <c r="H27" s="16">
        <v>211</v>
      </c>
      <c r="I27" s="17">
        <v>1</v>
      </c>
      <c r="J27" s="18">
        <v>68378.87</v>
      </c>
      <c r="K27" s="18">
        <v>68378.87</v>
      </c>
      <c r="L27" s="18">
        <f aca="true" t="shared" si="0" ref="L27:L41">J27-K27</f>
        <v>0</v>
      </c>
      <c r="M27" s="19">
        <f aca="true" t="shared" si="1" ref="M27:M72">L27*100%/K27</f>
        <v>0</v>
      </c>
      <c r="N27" s="18" t="s">
        <v>136</v>
      </c>
      <c r="O27" s="20" t="s">
        <v>137</v>
      </c>
      <c r="P27" s="18" t="s">
        <v>138</v>
      </c>
    </row>
    <row r="28" spans="1:16" ht="270">
      <c r="A28" s="12" t="s">
        <v>139</v>
      </c>
      <c r="B28" s="12" t="s">
        <v>125</v>
      </c>
      <c r="C28" s="12" t="s">
        <v>126</v>
      </c>
      <c r="D28" s="13">
        <v>41296</v>
      </c>
      <c r="E28" s="14" t="s">
        <v>140</v>
      </c>
      <c r="F28" s="15" t="s">
        <v>141</v>
      </c>
      <c r="G28" s="15" t="s">
        <v>142</v>
      </c>
      <c r="H28" s="16">
        <v>221</v>
      </c>
      <c r="I28" s="17">
        <v>2</v>
      </c>
      <c r="J28" s="18">
        <v>500000</v>
      </c>
      <c r="K28" s="18">
        <v>495000</v>
      </c>
      <c r="L28" s="18">
        <f t="shared" si="0"/>
        <v>5000</v>
      </c>
      <c r="M28" s="19">
        <f t="shared" si="1"/>
        <v>0.010101010101010102</v>
      </c>
      <c r="N28" s="18" t="s">
        <v>143</v>
      </c>
      <c r="O28" s="20" t="s">
        <v>144</v>
      </c>
      <c r="P28" s="18" t="s">
        <v>145</v>
      </c>
    </row>
    <row r="29" spans="1:16" ht="115.5">
      <c r="A29" s="12" t="s">
        <v>146</v>
      </c>
      <c r="B29" s="12" t="s">
        <v>125</v>
      </c>
      <c r="C29" s="12" t="s">
        <v>126</v>
      </c>
      <c r="D29" s="13">
        <v>41296</v>
      </c>
      <c r="E29" s="14" t="s">
        <v>147</v>
      </c>
      <c r="F29" s="15" t="s">
        <v>148</v>
      </c>
      <c r="G29" s="15" t="s">
        <v>135</v>
      </c>
      <c r="H29" s="16">
        <v>211</v>
      </c>
      <c r="I29" s="17">
        <v>1</v>
      </c>
      <c r="J29" s="18">
        <v>270000</v>
      </c>
      <c r="K29" s="18">
        <v>270000</v>
      </c>
      <c r="L29" s="18">
        <f t="shared" si="0"/>
        <v>0</v>
      </c>
      <c r="M29" s="19">
        <f t="shared" si="1"/>
        <v>0</v>
      </c>
      <c r="N29" s="18" t="s">
        <v>149</v>
      </c>
      <c r="O29" s="20">
        <v>4206030790</v>
      </c>
      <c r="P29" s="18" t="s">
        <v>150</v>
      </c>
    </row>
    <row r="30" spans="1:16" ht="90">
      <c r="A30" s="12" t="s">
        <v>151</v>
      </c>
      <c r="B30" s="12" t="s">
        <v>125</v>
      </c>
      <c r="C30" s="12" t="s">
        <v>126</v>
      </c>
      <c r="D30" s="13">
        <v>41302</v>
      </c>
      <c r="E30" s="14" t="s">
        <v>152</v>
      </c>
      <c r="F30" s="15" t="s">
        <v>153</v>
      </c>
      <c r="G30" s="15" t="s">
        <v>154</v>
      </c>
      <c r="H30" s="16">
        <v>87</v>
      </c>
      <c r="I30" s="17">
        <v>1</v>
      </c>
      <c r="J30" s="18">
        <v>386962.5</v>
      </c>
      <c r="K30" s="18">
        <v>359370</v>
      </c>
      <c r="L30" s="18">
        <f t="shared" si="0"/>
        <v>27592.5</v>
      </c>
      <c r="M30" s="19">
        <f t="shared" si="1"/>
        <v>0.07678019868102513</v>
      </c>
      <c r="N30" s="18" t="s">
        <v>155</v>
      </c>
      <c r="O30" s="20">
        <v>4205170554</v>
      </c>
      <c r="P30" s="18" t="s">
        <v>156</v>
      </c>
    </row>
    <row r="31" spans="1:16" ht="73.5">
      <c r="A31" s="12" t="s">
        <v>157</v>
      </c>
      <c r="B31" s="12" t="s">
        <v>125</v>
      </c>
      <c r="C31" s="12" t="s">
        <v>126</v>
      </c>
      <c r="D31" s="13">
        <v>41303</v>
      </c>
      <c r="E31" s="14" t="s">
        <v>158</v>
      </c>
      <c r="F31" s="15" t="s">
        <v>159</v>
      </c>
      <c r="G31" s="15" t="s">
        <v>160</v>
      </c>
      <c r="H31" s="16">
        <v>32</v>
      </c>
      <c r="I31" s="17">
        <v>2</v>
      </c>
      <c r="J31" s="18">
        <v>449034.8</v>
      </c>
      <c r="K31" s="18">
        <v>351230</v>
      </c>
      <c r="L31" s="18">
        <f t="shared" si="0"/>
        <v>97804.79999999999</v>
      </c>
      <c r="M31" s="19">
        <f t="shared" si="1"/>
        <v>0.2784636847649688</v>
      </c>
      <c r="N31" s="18" t="s">
        <v>161</v>
      </c>
      <c r="O31" s="20" t="s">
        <v>162</v>
      </c>
      <c r="P31" s="18" t="s">
        <v>163</v>
      </c>
    </row>
    <row r="32" spans="1:16" ht="56.25">
      <c r="A32" s="12" t="s">
        <v>164</v>
      </c>
      <c r="B32" s="12" t="s">
        <v>125</v>
      </c>
      <c r="C32" s="12" t="s">
        <v>126</v>
      </c>
      <c r="D32" s="13">
        <v>41309</v>
      </c>
      <c r="E32" s="14" t="s">
        <v>165</v>
      </c>
      <c r="F32" s="15" t="s">
        <v>166</v>
      </c>
      <c r="G32" s="15" t="s">
        <v>167</v>
      </c>
      <c r="H32" s="16">
        <v>133</v>
      </c>
      <c r="I32" s="17">
        <v>2</v>
      </c>
      <c r="J32" s="18">
        <v>62000</v>
      </c>
      <c r="K32" s="18">
        <v>56000</v>
      </c>
      <c r="L32" s="18">
        <f t="shared" si="0"/>
        <v>6000</v>
      </c>
      <c r="M32" s="19">
        <f t="shared" si="1"/>
        <v>0.10714285714285714</v>
      </c>
      <c r="N32" s="18" t="s">
        <v>168</v>
      </c>
      <c r="O32" s="20">
        <v>4207043640</v>
      </c>
      <c r="P32" s="18" t="s">
        <v>169</v>
      </c>
    </row>
    <row r="33" spans="1:16" ht="78.75">
      <c r="A33" s="12" t="s">
        <v>170</v>
      </c>
      <c r="B33" s="12" t="s">
        <v>125</v>
      </c>
      <c r="C33" s="12" t="s">
        <v>126</v>
      </c>
      <c r="D33" s="13">
        <v>41327</v>
      </c>
      <c r="E33" s="14" t="s">
        <v>171</v>
      </c>
      <c r="F33" s="15" t="s">
        <v>172</v>
      </c>
      <c r="G33" s="15" t="s">
        <v>173</v>
      </c>
      <c r="H33" s="16">
        <v>209</v>
      </c>
      <c r="I33" s="17">
        <v>1</v>
      </c>
      <c r="J33" s="18">
        <v>100045</v>
      </c>
      <c r="K33" s="18">
        <v>90090</v>
      </c>
      <c r="L33" s="18">
        <f t="shared" si="0"/>
        <v>9955</v>
      </c>
      <c r="M33" s="19">
        <f t="shared" si="1"/>
        <v>0.1105006105006105</v>
      </c>
      <c r="N33" s="18" t="s">
        <v>174</v>
      </c>
      <c r="O33" s="20">
        <v>4207032920</v>
      </c>
      <c r="P33" s="18" t="s">
        <v>175</v>
      </c>
    </row>
    <row r="34" spans="1:16" ht="56.25">
      <c r="A34" s="12" t="s">
        <v>176</v>
      </c>
      <c r="B34" s="12" t="s">
        <v>125</v>
      </c>
      <c r="C34" s="12" t="s">
        <v>126</v>
      </c>
      <c r="D34" s="13">
        <v>41332</v>
      </c>
      <c r="E34" s="14" t="s">
        <v>177</v>
      </c>
      <c r="F34" s="15" t="s">
        <v>166</v>
      </c>
      <c r="G34" s="15" t="s">
        <v>167</v>
      </c>
      <c r="H34" s="16">
        <v>133</v>
      </c>
      <c r="I34" s="17">
        <v>2</v>
      </c>
      <c r="J34" s="18">
        <v>220700</v>
      </c>
      <c r="K34" s="18">
        <v>179000</v>
      </c>
      <c r="L34" s="18">
        <f t="shared" si="0"/>
        <v>41700</v>
      </c>
      <c r="M34" s="19">
        <f t="shared" si="1"/>
        <v>0.2329608938547486</v>
      </c>
      <c r="N34" s="18" t="s">
        <v>168</v>
      </c>
      <c r="O34" s="20">
        <v>4207043640</v>
      </c>
      <c r="P34" s="18" t="s">
        <v>169</v>
      </c>
    </row>
    <row r="35" spans="1:16" ht="270">
      <c r="A35" s="12" t="s">
        <v>178</v>
      </c>
      <c r="B35" s="12" t="s">
        <v>125</v>
      </c>
      <c r="C35" s="12" t="s">
        <v>126</v>
      </c>
      <c r="D35" s="13">
        <v>41338</v>
      </c>
      <c r="E35" s="14" t="s">
        <v>179</v>
      </c>
      <c r="F35" s="15" t="s">
        <v>180</v>
      </c>
      <c r="G35" s="15" t="s">
        <v>62</v>
      </c>
      <c r="H35" s="16">
        <v>221</v>
      </c>
      <c r="I35" s="17">
        <v>4</v>
      </c>
      <c r="J35" s="18">
        <v>256950</v>
      </c>
      <c r="K35" s="18">
        <v>209200</v>
      </c>
      <c r="L35" s="18">
        <f t="shared" si="0"/>
        <v>47750</v>
      </c>
      <c r="M35" s="19">
        <f t="shared" si="1"/>
        <v>0.22825047801147227</v>
      </c>
      <c r="N35" s="18" t="s">
        <v>181</v>
      </c>
      <c r="O35" s="20">
        <v>4205179268</v>
      </c>
      <c r="P35" s="18" t="s">
        <v>182</v>
      </c>
    </row>
    <row r="36" spans="1:16" ht="67.5">
      <c r="A36" s="12" t="s">
        <v>183</v>
      </c>
      <c r="B36" s="12" t="s">
        <v>125</v>
      </c>
      <c r="C36" s="12" t="s">
        <v>126</v>
      </c>
      <c r="D36" s="13">
        <v>41338</v>
      </c>
      <c r="E36" s="14" t="s">
        <v>184</v>
      </c>
      <c r="F36" s="15" t="s">
        <v>185</v>
      </c>
      <c r="G36" s="15" t="s">
        <v>186</v>
      </c>
      <c r="H36" s="16" t="s">
        <v>139</v>
      </c>
      <c r="I36" s="17">
        <v>2</v>
      </c>
      <c r="J36" s="18">
        <v>457850</v>
      </c>
      <c r="K36" s="18">
        <v>445700</v>
      </c>
      <c r="L36" s="18">
        <f t="shared" si="0"/>
        <v>12150</v>
      </c>
      <c r="M36" s="19">
        <f t="shared" si="1"/>
        <v>0.027260489118240968</v>
      </c>
      <c r="N36" s="18" t="s">
        <v>187</v>
      </c>
      <c r="O36" s="20" t="s">
        <v>188</v>
      </c>
      <c r="P36" s="18" t="s">
        <v>189</v>
      </c>
    </row>
    <row r="37" spans="1:16" ht="101.25">
      <c r="A37" s="12" t="s">
        <v>190</v>
      </c>
      <c r="B37" s="12" t="s">
        <v>125</v>
      </c>
      <c r="C37" s="12" t="s">
        <v>126</v>
      </c>
      <c r="D37" s="13">
        <v>41338</v>
      </c>
      <c r="E37" s="14" t="s">
        <v>191</v>
      </c>
      <c r="F37" s="15" t="s">
        <v>192</v>
      </c>
      <c r="G37" s="15" t="s">
        <v>193</v>
      </c>
      <c r="H37" s="16">
        <v>120</v>
      </c>
      <c r="I37" s="17">
        <v>2</v>
      </c>
      <c r="J37" s="18">
        <v>318000</v>
      </c>
      <c r="K37" s="18">
        <v>234000</v>
      </c>
      <c r="L37" s="18">
        <f t="shared" si="0"/>
        <v>84000</v>
      </c>
      <c r="M37" s="19">
        <f t="shared" si="1"/>
        <v>0.358974358974359</v>
      </c>
      <c r="N37" s="18" t="s">
        <v>194</v>
      </c>
      <c r="O37" s="20">
        <v>4205217700</v>
      </c>
      <c r="P37" s="18" t="s">
        <v>195</v>
      </c>
    </row>
    <row r="38" spans="1:16" ht="123.75">
      <c r="A38" s="12" t="s">
        <v>196</v>
      </c>
      <c r="B38" s="12" t="s">
        <v>125</v>
      </c>
      <c r="C38" s="12" t="s">
        <v>126</v>
      </c>
      <c r="D38" s="13">
        <v>41339</v>
      </c>
      <c r="E38" s="14" t="s">
        <v>197</v>
      </c>
      <c r="F38" s="15" t="s">
        <v>198</v>
      </c>
      <c r="G38" s="15" t="s">
        <v>199</v>
      </c>
      <c r="H38" s="16">
        <v>23</v>
      </c>
      <c r="I38" s="17">
        <v>2</v>
      </c>
      <c r="J38" s="18">
        <v>464819.7</v>
      </c>
      <c r="K38" s="18">
        <v>456048</v>
      </c>
      <c r="L38" s="18">
        <f t="shared" si="0"/>
        <v>8771.700000000012</v>
      </c>
      <c r="M38" s="19">
        <f t="shared" si="1"/>
        <v>0.019234159562151378</v>
      </c>
      <c r="N38" s="18" t="s">
        <v>200</v>
      </c>
      <c r="O38" s="20">
        <v>4205066497</v>
      </c>
      <c r="P38" s="18" t="s">
        <v>201</v>
      </c>
    </row>
    <row r="39" spans="1:16" ht="90">
      <c r="A39" s="12" t="s">
        <v>202</v>
      </c>
      <c r="B39" s="12" t="s">
        <v>125</v>
      </c>
      <c r="C39" s="12" t="s">
        <v>126</v>
      </c>
      <c r="D39" s="13">
        <v>41340</v>
      </c>
      <c r="E39" s="14" t="s">
        <v>203</v>
      </c>
      <c r="F39" s="15" t="s">
        <v>204</v>
      </c>
      <c r="G39" s="15" t="s">
        <v>205</v>
      </c>
      <c r="H39" s="16">
        <v>204</v>
      </c>
      <c r="I39" s="17">
        <v>3</v>
      </c>
      <c r="J39" s="18">
        <v>299250</v>
      </c>
      <c r="K39" s="18">
        <v>175500</v>
      </c>
      <c r="L39" s="18">
        <f t="shared" si="0"/>
        <v>123750</v>
      </c>
      <c r="M39" s="19">
        <f t="shared" si="1"/>
        <v>0.7051282051282052</v>
      </c>
      <c r="N39" s="18" t="s">
        <v>206</v>
      </c>
      <c r="O39" s="20">
        <v>7017167498</v>
      </c>
      <c r="P39" s="18" t="s">
        <v>207</v>
      </c>
    </row>
    <row r="40" spans="1:16" ht="56.25">
      <c r="A40" s="12" t="s">
        <v>208</v>
      </c>
      <c r="B40" s="12" t="s">
        <v>125</v>
      </c>
      <c r="C40" s="12" t="s">
        <v>126</v>
      </c>
      <c r="D40" s="13">
        <v>41345</v>
      </c>
      <c r="E40" s="14" t="s">
        <v>209</v>
      </c>
      <c r="F40" s="15" t="s">
        <v>210</v>
      </c>
      <c r="G40" s="15" t="s">
        <v>211</v>
      </c>
      <c r="H40" s="16">
        <v>22</v>
      </c>
      <c r="I40" s="17">
        <v>2</v>
      </c>
      <c r="J40" s="18">
        <v>307773.9</v>
      </c>
      <c r="K40" s="18">
        <v>303478.76</v>
      </c>
      <c r="L40" s="18">
        <f t="shared" si="0"/>
        <v>4295.140000000014</v>
      </c>
      <c r="M40" s="19">
        <f t="shared" si="1"/>
        <v>0.0141530168371586</v>
      </c>
      <c r="N40" s="18" t="s">
        <v>212</v>
      </c>
      <c r="O40" s="20">
        <v>4205118120</v>
      </c>
      <c r="P40" s="18" t="s">
        <v>213</v>
      </c>
    </row>
    <row r="41" spans="1:16" ht="67.5">
      <c r="A41" s="12" t="s">
        <v>214</v>
      </c>
      <c r="B41" s="12" t="s">
        <v>125</v>
      </c>
      <c r="C41" s="12" t="s">
        <v>126</v>
      </c>
      <c r="D41" s="13">
        <v>41345</v>
      </c>
      <c r="E41" s="14" t="s">
        <v>215</v>
      </c>
      <c r="F41" s="15" t="s">
        <v>216</v>
      </c>
      <c r="G41" s="15" t="s">
        <v>217</v>
      </c>
      <c r="H41" s="16">
        <v>23</v>
      </c>
      <c r="I41" s="17">
        <v>2</v>
      </c>
      <c r="J41" s="18">
        <v>274931.19</v>
      </c>
      <c r="K41" s="18">
        <v>274236.47</v>
      </c>
      <c r="L41" s="18">
        <f t="shared" si="0"/>
        <v>694.7200000000303</v>
      </c>
      <c r="M41" s="19">
        <f t="shared" si="1"/>
        <v>0.002533288150915997</v>
      </c>
      <c r="N41" s="18" t="s">
        <v>218</v>
      </c>
      <c r="O41" s="20">
        <v>4200000510</v>
      </c>
      <c r="P41" s="18" t="s">
        <v>219</v>
      </c>
    </row>
    <row r="42" spans="1:16" ht="52.5">
      <c r="A42" s="12" t="s">
        <v>220</v>
      </c>
      <c r="B42" s="12" t="s">
        <v>221</v>
      </c>
      <c r="C42" s="12" t="s">
        <v>222</v>
      </c>
      <c r="D42" s="13">
        <v>41291</v>
      </c>
      <c r="E42" s="14" t="s">
        <v>223</v>
      </c>
      <c r="F42" s="15" t="s">
        <v>224</v>
      </c>
      <c r="G42" s="15" t="s">
        <v>225</v>
      </c>
      <c r="H42" s="16">
        <v>19</v>
      </c>
      <c r="I42" s="17">
        <v>2</v>
      </c>
      <c r="J42" s="18">
        <v>90323</v>
      </c>
      <c r="K42" s="18">
        <v>76000</v>
      </c>
      <c r="L42" s="18">
        <f>J42-K42</f>
        <v>14323</v>
      </c>
      <c r="M42" s="19">
        <f t="shared" si="1"/>
        <v>0.18846052631578947</v>
      </c>
      <c r="N42" s="18" t="s">
        <v>226</v>
      </c>
      <c r="O42" s="20" t="s">
        <v>227</v>
      </c>
      <c r="P42" s="18" t="s">
        <v>228</v>
      </c>
    </row>
    <row r="43" spans="1:16" ht="270">
      <c r="A43" s="12" t="s">
        <v>229</v>
      </c>
      <c r="B43" s="12" t="s">
        <v>230</v>
      </c>
      <c r="C43" s="12" t="s">
        <v>231</v>
      </c>
      <c r="D43" s="13">
        <v>41298</v>
      </c>
      <c r="E43" s="14" t="s">
        <v>232</v>
      </c>
      <c r="F43" s="15" t="s">
        <v>233</v>
      </c>
      <c r="G43" s="15" t="s">
        <v>62</v>
      </c>
      <c r="H43" s="16">
        <v>221</v>
      </c>
      <c r="I43" s="17">
        <v>8</v>
      </c>
      <c r="J43" s="18">
        <v>380076.64</v>
      </c>
      <c r="K43" s="18">
        <v>213224.1</v>
      </c>
      <c r="L43" s="18">
        <f aca="true" t="shared" si="2" ref="L43:L72">J43-K43</f>
        <v>166852.54</v>
      </c>
      <c r="M43" s="19">
        <f t="shared" si="1"/>
        <v>0.7825219569457674</v>
      </c>
      <c r="N43" s="18" t="s">
        <v>234</v>
      </c>
      <c r="O43" s="20" t="s">
        <v>235</v>
      </c>
      <c r="P43" s="18" t="s">
        <v>236</v>
      </c>
    </row>
    <row r="44" spans="1:16" ht="52.5">
      <c r="A44" s="12" t="s">
        <v>237</v>
      </c>
      <c r="B44" s="12" t="s">
        <v>238</v>
      </c>
      <c r="C44" s="12" t="s">
        <v>239</v>
      </c>
      <c r="D44" s="13">
        <v>41319</v>
      </c>
      <c r="E44" s="14" t="s">
        <v>240</v>
      </c>
      <c r="F44" s="15" t="s">
        <v>241</v>
      </c>
      <c r="G44" s="15" t="s">
        <v>242</v>
      </c>
      <c r="H44" s="16">
        <v>220</v>
      </c>
      <c r="I44" s="17">
        <v>3</v>
      </c>
      <c r="J44" s="18">
        <v>211547</v>
      </c>
      <c r="K44" s="18">
        <v>167315</v>
      </c>
      <c r="L44" s="18">
        <f t="shared" si="2"/>
        <v>44232</v>
      </c>
      <c r="M44" s="19">
        <f t="shared" si="1"/>
        <v>0.26436362549681736</v>
      </c>
      <c r="N44" s="18" t="s">
        <v>104</v>
      </c>
      <c r="O44" s="20">
        <v>4205187950</v>
      </c>
      <c r="P44" s="18" t="s">
        <v>105</v>
      </c>
    </row>
    <row r="45" spans="1:16" ht="67.5">
      <c r="A45" s="12" t="s">
        <v>243</v>
      </c>
      <c r="B45" s="12" t="s">
        <v>244</v>
      </c>
      <c r="C45" s="12" t="s">
        <v>245</v>
      </c>
      <c r="D45" s="13">
        <v>41333</v>
      </c>
      <c r="E45" s="14" t="s">
        <v>246</v>
      </c>
      <c r="F45" s="15" t="s">
        <v>247</v>
      </c>
      <c r="G45" s="15" t="s">
        <v>248</v>
      </c>
      <c r="H45" s="16">
        <v>22</v>
      </c>
      <c r="I45" s="17">
        <v>2</v>
      </c>
      <c r="J45" s="18">
        <v>167577.4</v>
      </c>
      <c r="K45" s="18">
        <v>126018.6</v>
      </c>
      <c r="L45" s="18">
        <f t="shared" si="2"/>
        <v>41558.79999999999</v>
      </c>
      <c r="M45" s="19">
        <f t="shared" si="1"/>
        <v>0.3297830637699513</v>
      </c>
      <c r="N45" s="18" t="s">
        <v>249</v>
      </c>
      <c r="O45" s="20">
        <v>4205209219</v>
      </c>
      <c r="P45" s="18" t="s">
        <v>250</v>
      </c>
    </row>
    <row r="46" spans="1:16" ht="67.5">
      <c r="A46" s="12" t="s">
        <v>251</v>
      </c>
      <c r="B46" s="12" t="s">
        <v>252</v>
      </c>
      <c r="C46" s="12" t="s">
        <v>253</v>
      </c>
      <c r="D46" s="13">
        <v>41337</v>
      </c>
      <c r="E46" s="14" t="s">
        <v>254</v>
      </c>
      <c r="F46" s="15" t="s">
        <v>247</v>
      </c>
      <c r="G46" s="15" t="s">
        <v>248</v>
      </c>
      <c r="H46" s="16">
        <v>22</v>
      </c>
      <c r="I46" s="17">
        <v>3</v>
      </c>
      <c r="J46" s="18">
        <v>194145.58</v>
      </c>
      <c r="K46" s="18">
        <v>142437.6</v>
      </c>
      <c r="L46" s="18">
        <f t="shared" si="2"/>
        <v>51707.97999999998</v>
      </c>
      <c r="M46" s="19">
        <f t="shared" si="1"/>
        <v>0.36302198295955546</v>
      </c>
      <c r="N46" s="18" t="s">
        <v>249</v>
      </c>
      <c r="O46" s="20">
        <v>4205209219</v>
      </c>
      <c r="P46" s="18" t="s">
        <v>250</v>
      </c>
    </row>
    <row r="47" spans="1:16" ht="52.5">
      <c r="A47" s="12" t="s">
        <v>255</v>
      </c>
      <c r="B47" s="12" t="s">
        <v>252</v>
      </c>
      <c r="C47" s="12" t="s">
        <v>253</v>
      </c>
      <c r="D47" s="13">
        <v>41337</v>
      </c>
      <c r="E47" s="14" t="s">
        <v>256</v>
      </c>
      <c r="F47" s="15" t="s">
        <v>257</v>
      </c>
      <c r="G47" s="15" t="s">
        <v>225</v>
      </c>
      <c r="H47" s="16">
        <v>19</v>
      </c>
      <c r="I47" s="17">
        <v>3</v>
      </c>
      <c r="J47" s="18">
        <v>116773.5</v>
      </c>
      <c r="K47" s="18">
        <v>91900</v>
      </c>
      <c r="L47" s="18">
        <f t="shared" si="2"/>
        <v>24873.5</v>
      </c>
      <c r="M47" s="19">
        <f t="shared" si="1"/>
        <v>0.270658324265506</v>
      </c>
      <c r="N47" s="18" t="s">
        <v>226</v>
      </c>
      <c r="O47" s="20" t="s">
        <v>227</v>
      </c>
      <c r="P47" s="18" t="s">
        <v>228</v>
      </c>
    </row>
    <row r="48" spans="1:16" ht="67.5">
      <c r="A48" s="12" t="s">
        <v>258</v>
      </c>
      <c r="B48" s="12" t="s">
        <v>259</v>
      </c>
      <c r="C48" s="12" t="s">
        <v>260</v>
      </c>
      <c r="D48" s="13">
        <v>41338</v>
      </c>
      <c r="E48" s="14" t="s">
        <v>261</v>
      </c>
      <c r="F48" s="15" t="s">
        <v>247</v>
      </c>
      <c r="G48" s="15" t="s">
        <v>248</v>
      </c>
      <c r="H48" s="16">
        <v>22</v>
      </c>
      <c r="I48" s="17">
        <v>3</v>
      </c>
      <c r="J48" s="18">
        <v>181971.8</v>
      </c>
      <c r="K48" s="18">
        <v>138315.6</v>
      </c>
      <c r="L48" s="18">
        <f t="shared" si="2"/>
        <v>43656.19999999998</v>
      </c>
      <c r="M48" s="19">
        <f t="shared" si="1"/>
        <v>0.31562744910913865</v>
      </c>
      <c r="N48" s="18" t="s">
        <v>249</v>
      </c>
      <c r="O48" s="20">
        <v>4205209219</v>
      </c>
      <c r="P48" s="18" t="s">
        <v>250</v>
      </c>
    </row>
    <row r="49" spans="1:16" ht="67.5">
      <c r="A49" s="12" t="s">
        <v>262</v>
      </c>
      <c r="B49" s="12" t="s">
        <v>263</v>
      </c>
      <c r="C49" s="12" t="s">
        <v>264</v>
      </c>
      <c r="D49" s="13">
        <v>41338</v>
      </c>
      <c r="E49" s="14" t="s">
        <v>265</v>
      </c>
      <c r="F49" s="15" t="s">
        <v>247</v>
      </c>
      <c r="G49" s="15" t="s">
        <v>248</v>
      </c>
      <c r="H49" s="16">
        <v>22</v>
      </c>
      <c r="I49" s="17">
        <v>3</v>
      </c>
      <c r="J49" s="18">
        <v>140268.9</v>
      </c>
      <c r="K49" s="18">
        <v>107127.36</v>
      </c>
      <c r="L49" s="18">
        <f t="shared" si="2"/>
        <v>33141.53999999999</v>
      </c>
      <c r="M49" s="19">
        <f t="shared" si="1"/>
        <v>0.3093657866673835</v>
      </c>
      <c r="N49" s="18" t="s">
        <v>212</v>
      </c>
      <c r="O49" s="20">
        <v>4205118120</v>
      </c>
      <c r="P49" s="18" t="s">
        <v>213</v>
      </c>
    </row>
    <row r="50" spans="1:16" ht="67.5">
      <c r="A50" s="12" t="s">
        <v>266</v>
      </c>
      <c r="B50" s="12" t="s">
        <v>267</v>
      </c>
      <c r="C50" s="12" t="s">
        <v>268</v>
      </c>
      <c r="D50" s="13">
        <v>41344</v>
      </c>
      <c r="E50" s="14" t="s">
        <v>269</v>
      </c>
      <c r="F50" s="15" t="s">
        <v>247</v>
      </c>
      <c r="G50" s="15" t="s">
        <v>248</v>
      </c>
      <c r="H50" s="16">
        <v>22</v>
      </c>
      <c r="I50" s="17">
        <v>2</v>
      </c>
      <c r="J50" s="18">
        <v>129592</v>
      </c>
      <c r="K50" s="18">
        <v>93845.96</v>
      </c>
      <c r="L50" s="18">
        <f t="shared" si="2"/>
        <v>35746.03999999999</v>
      </c>
      <c r="M50" s="19">
        <f t="shared" si="1"/>
        <v>0.3809012130090628</v>
      </c>
      <c r="N50" s="18" t="s">
        <v>212</v>
      </c>
      <c r="O50" s="20">
        <v>4205118120</v>
      </c>
      <c r="P50" s="18" t="s">
        <v>213</v>
      </c>
    </row>
    <row r="51" spans="1:16" ht="67.5">
      <c r="A51" s="12" t="s">
        <v>270</v>
      </c>
      <c r="B51" s="12" t="s">
        <v>271</v>
      </c>
      <c r="C51" s="12" t="s">
        <v>272</v>
      </c>
      <c r="D51" s="13">
        <v>41345</v>
      </c>
      <c r="E51" s="14" t="s">
        <v>273</v>
      </c>
      <c r="F51" s="15" t="s">
        <v>247</v>
      </c>
      <c r="G51" s="15" t="s">
        <v>248</v>
      </c>
      <c r="H51" s="16">
        <v>22</v>
      </c>
      <c r="I51" s="17">
        <v>3</v>
      </c>
      <c r="J51" s="18">
        <v>160494.6</v>
      </c>
      <c r="K51" s="18">
        <v>128070</v>
      </c>
      <c r="L51" s="18">
        <f t="shared" si="2"/>
        <v>32424.600000000006</v>
      </c>
      <c r="M51" s="19">
        <f t="shared" si="1"/>
        <v>0.2531787303818225</v>
      </c>
      <c r="N51" s="18" t="s">
        <v>249</v>
      </c>
      <c r="O51" s="20">
        <v>4205209219</v>
      </c>
      <c r="P51" s="18" t="s">
        <v>250</v>
      </c>
    </row>
    <row r="52" spans="1:16" ht="52.5">
      <c r="A52" s="12" t="s">
        <v>274</v>
      </c>
      <c r="B52" s="12" t="s">
        <v>275</v>
      </c>
      <c r="C52" s="12" t="s">
        <v>276</v>
      </c>
      <c r="D52" s="13">
        <v>41345</v>
      </c>
      <c r="E52" s="14" t="s">
        <v>277</v>
      </c>
      <c r="F52" s="15" t="s">
        <v>224</v>
      </c>
      <c r="G52" s="15" t="s">
        <v>225</v>
      </c>
      <c r="H52" s="16">
        <v>19</v>
      </c>
      <c r="I52" s="17">
        <v>4</v>
      </c>
      <c r="J52" s="18">
        <v>224675</v>
      </c>
      <c r="K52" s="18">
        <v>169760</v>
      </c>
      <c r="L52" s="18">
        <f t="shared" si="2"/>
        <v>54915</v>
      </c>
      <c r="M52" s="19">
        <f t="shared" si="1"/>
        <v>0.32348609802073514</v>
      </c>
      <c r="N52" s="18" t="s">
        <v>226</v>
      </c>
      <c r="O52" s="20" t="s">
        <v>227</v>
      </c>
      <c r="P52" s="18" t="s">
        <v>228</v>
      </c>
    </row>
    <row r="53" spans="1:16" ht="67.5">
      <c r="A53" s="12" t="s">
        <v>278</v>
      </c>
      <c r="B53" s="12" t="s">
        <v>221</v>
      </c>
      <c r="C53" s="12" t="s">
        <v>222</v>
      </c>
      <c r="D53" s="13">
        <v>41345</v>
      </c>
      <c r="E53" s="14" t="s">
        <v>279</v>
      </c>
      <c r="F53" s="15" t="s">
        <v>247</v>
      </c>
      <c r="G53" s="15" t="s">
        <v>248</v>
      </c>
      <c r="H53" s="16">
        <v>22</v>
      </c>
      <c r="I53" s="17">
        <v>3</v>
      </c>
      <c r="J53" s="18">
        <v>168164.3</v>
      </c>
      <c r="K53" s="18">
        <v>146100</v>
      </c>
      <c r="L53" s="18">
        <f t="shared" si="2"/>
        <v>22064.29999999999</v>
      </c>
      <c r="M53" s="19">
        <f t="shared" si="1"/>
        <v>0.151021902806297</v>
      </c>
      <c r="N53" s="18" t="s">
        <v>249</v>
      </c>
      <c r="O53" s="20">
        <v>4205209219</v>
      </c>
      <c r="P53" s="18" t="s">
        <v>250</v>
      </c>
    </row>
    <row r="54" spans="1:16" ht="67.5">
      <c r="A54" s="12" t="s">
        <v>280</v>
      </c>
      <c r="B54" s="12" t="s">
        <v>281</v>
      </c>
      <c r="C54" s="12" t="s">
        <v>282</v>
      </c>
      <c r="D54" s="13">
        <v>41345</v>
      </c>
      <c r="E54" s="14" t="s">
        <v>283</v>
      </c>
      <c r="F54" s="15" t="s">
        <v>247</v>
      </c>
      <c r="G54" s="15" t="s">
        <v>248</v>
      </c>
      <c r="H54" s="16">
        <v>22</v>
      </c>
      <c r="I54" s="17">
        <v>1</v>
      </c>
      <c r="J54" s="18">
        <v>355764.6</v>
      </c>
      <c r="K54" s="18">
        <v>339193.5</v>
      </c>
      <c r="L54" s="18">
        <f t="shared" si="2"/>
        <v>16571.099999999977</v>
      </c>
      <c r="M54" s="19">
        <f t="shared" si="1"/>
        <v>0.048854414957833735</v>
      </c>
      <c r="N54" s="18" t="s">
        <v>249</v>
      </c>
      <c r="O54" s="20">
        <v>4205209219</v>
      </c>
      <c r="P54" s="18" t="s">
        <v>250</v>
      </c>
    </row>
    <row r="55" spans="1:16" ht="52.5">
      <c r="A55" s="12" t="s">
        <v>284</v>
      </c>
      <c r="B55" s="12" t="s">
        <v>281</v>
      </c>
      <c r="C55" s="12" t="s">
        <v>282</v>
      </c>
      <c r="D55" s="13">
        <v>41345</v>
      </c>
      <c r="E55" s="14" t="s">
        <v>285</v>
      </c>
      <c r="F55" s="15" t="s">
        <v>224</v>
      </c>
      <c r="G55" s="15" t="s">
        <v>225</v>
      </c>
      <c r="H55" s="16">
        <v>19</v>
      </c>
      <c r="I55" s="17">
        <v>3</v>
      </c>
      <c r="J55" s="18">
        <v>250330</v>
      </c>
      <c r="K55" s="18">
        <v>193803</v>
      </c>
      <c r="L55" s="18">
        <f t="shared" si="2"/>
        <v>56527</v>
      </c>
      <c r="M55" s="19">
        <f t="shared" si="1"/>
        <v>0.29167247153036846</v>
      </c>
      <c r="N55" s="18" t="s">
        <v>226</v>
      </c>
      <c r="O55" s="20" t="s">
        <v>227</v>
      </c>
      <c r="P55" s="18" t="s">
        <v>228</v>
      </c>
    </row>
    <row r="56" spans="1:16" ht="52.5">
      <c r="A56" s="12" t="s">
        <v>286</v>
      </c>
      <c r="B56" s="12" t="s">
        <v>287</v>
      </c>
      <c r="C56" s="12" t="s">
        <v>288</v>
      </c>
      <c r="D56" s="13">
        <v>41345</v>
      </c>
      <c r="E56" s="14" t="s">
        <v>289</v>
      </c>
      <c r="F56" s="15" t="s">
        <v>224</v>
      </c>
      <c r="G56" s="15" t="s">
        <v>225</v>
      </c>
      <c r="H56" s="16">
        <v>19</v>
      </c>
      <c r="I56" s="17">
        <v>3</v>
      </c>
      <c r="J56" s="18">
        <v>326462.29</v>
      </c>
      <c r="K56" s="18">
        <v>234951.2</v>
      </c>
      <c r="L56" s="18">
        <f t="shared" si="2"/>
        <v>91511.08999999997</v>
      </c>
      <c r="M56" s="19">
        <f t="shared" si="1"/>
        <v>0.38948977489793607</v>
      </c>
      <c r="N56" s="18" t="s">
        <v>226</v>
      </c>
      <c r="O56" s="20" t="s">
        <v>227</v>
      </c>
      <c r="P56" s="18" t="s">
        <v>228</v>
      </c>
    </row>
    <row r="57" spans="1:16" ht="67.5">
      <c r="A57" s="12" t="s">
        <v>290</v>
      </c>
      <c r="B57" s="12" t="s">
        <v>291</v>
      </c>
      <c r="C57" s="12" t="s">
        <v>292</v>
      </c>
      <c r="D57" s="13">
        <v>41347</v>
      </c>
      <c r="E57" s="14" t="s">
        <v>293</v>
      </c>
      <c r="F57" s="15" t="s">
        <v>247</v>
      </c>
      <c r="G57" s="15" t="s">
        <v>248</v>
      </c>
      <c r="H57" s="16">
        <v>22</v>
      </c>
      <c r="I57" s="17">
        <v>2</v>
      </c>
      <c r="J57" s="18">
        <v>232491</v>
      </c>
      <c r="K57" s="18">
        <v>155089.8</v>
      </c>
      <c r="L57" s="18">
        <f t="shared" si="2"/>
        <v>77401.20000000001</v>
      </c>
      <c r="M57" s="19">
        <f t="shared" si="1"/>
        <v>0.4990734400328069</v>
      </c>
      <c r="N57" s="18" t="s">
        <v>249</v>
      </c>
      <c r="O57" s="20">
        <v>4205209219</v>
      </c>
      <c r="P57" s="18" t="s">
        <v>250</v>
      </c>
    </row>
    <row r="58" spans="1:16" ht="52.5">
      <c r="A58" s="12" t="s">
        <v>294</v>
      </c>
      <c r="B58" s="12" t="s">
        <v>291</v>
      </c>
      <c r="C58" s="12" t="s">
        <v>292</v>
      </c>
      <c r="D58" s="13">
        <v>41347</v>
      </c>
      <c r="E58" s="14" t="s">
        <v>295</v>
      </c>
      <c r="F58" s="15" t="s">
        <v>224</v>
      </c>
      <c r="G58" s="15" t="s">
        <v>225</v>
      </c>
      <c r="H58" s="16">
        <v>19</v>
      </c>
      <c r="I58" s="17">
        <v>2</v>
      </c>
      <c r="J58" s="18">
        <v>110252.65</v>
      </c>
      <c r="K58" s="18">
        <v>82032</v>
      </c>
      <c r="L58" s="18">
        <f t="shared" si="2"/>
        <v>28220.649999999994</v>
      </c>
      <c r="M58" s="19">
        <f t="shared" si="1"/>
        <v>0.34402001657889597</v>
      </c>
      <c r="N58" s="18" t="s">
        <v>226</v>
      </c>
      <c r="O58" s="20" t="s">
        <v>227</v>
      </c>
      <c r="P58" s="18" t="s">
        <v>228</v>
      </c>
    </row>
    <row r="59" spans="1:16" ht="52.5">
      <c r="A59" s="12" t="s">
        <v>296</v>
      </c>
      <c r="B59" s="12" t="s">
        <v>297</v>
      </c>
      <c r="C59" s="12" t="s">
        <v>298</v>
      </c>
      <c r="D59" s="13">
        <v>41348</v>
      </c>
      <c r="E59" s="14" t="s">
        <v>299</v>
      </c>
      <c r="F59" s="15" t="s">
        <v>224</v>
      </c>
      <c r="G59" s="15" t="s">
        <v>225</v>
      </c>
      <c r="H59" s="16">
        <v>19</v>
      </c>
      <c r="I59" s="17">
        <v>2</v>
      </c>
      <c r="J59" s="18">
        <v>155684.5</v>
      </c>
      <c r="K59" s="18">
        <v>115986</v>
      </c>
      <c r="L59" s="18">
        <f t="shared" si="2"/>
        <v>39698.5</v>
      </c>
      <c r="M59" s="19">
        <f t="shared" si="1"/>
        <v>0.3422697566947735</v>
      </c>
      <c r="N59" s="18" t="s">
        <v>226</v>
      </c>
      <c r="O59" s="20" t="s">
        <v>227</v>
      </c>
      <c r="P59" s="18" t="s">
        <v>228</v>
      </c>
    </row>
    <row r="60" spans="1:16" ht="67.5">
      <c r="A60" s="12" t="s">
        <v>300</v>
      </c>
      <c r="B60" s="12" t="s">
        <v>297</v>
      </c>
      <c r="C60" s="12" t="s">
        <v>298</v>
      </c>
      <c r="D60" s="13">
        <v>41348</v>
      </c>
      <c r="E60" s="14" t="s">
        <v>301</v>
      </c>
      <c r="F60" s="15" t="s">
        <v>247</v>
      </c>
      <c r="G60" s="15" t="s">
        <v>248</v>
      </c>
      <c r="H60" s="16">
        <v>22</v>
      </c>
      <c r="I60" s="17">
        <v>1</v>
      </c>
      <c r="J60" s="18">
        <v>159987.34</v>
      </c>
      <c r="K60" s="18">
        <v>155228.6</v>
      </c>
      <c r="L60" s="18">
        <f t="shared" si="2"/>
        <v>4758.739999999991</v>
      </c>
      <c r="M60" s="19">
        <f t="shared" si="1"/>
        <v>0.030656335237192054</v>
      </c>
      <c r="N60" s="18" t="s">
        <v>249</v>
      </c>
      <c r="O60" s="20">
        <v>4205209219</v>
      </c>
      <c r="P60" s="18" t="s">
        <v>250</v>
      </c>
    </row>
    <row r="61" spans="1:16" ht="45">
      <c r="A61" s="12" t="s">
        <v>302</v>
      </c>
      <c r="B61" s="12" t="s">
        <v>259</v>
      </c>
      <c r="C61" s="12" t="s">
        <v>260</v>
      </c>
      <c r="D61" s="13">
        <v>41352</v>
      </c>
      <c r="E61" s="14" t="s">
        <v>303</v>
      </c>
      <c r="F61" s="15" t="s">
        <v>304</v>
      </c>
      <c r="G61" s="15" t="s">
        <v>305</v>
      </c>
      <c r="H61" s="16">
        <v>162</v>
      </c>
      <c r="I61" s="17">
        <v>5</v>
      </c>
      <c r="J61" s="18">
        <v>159972.5</v>
      </c>
      <c r="K61" s="18">
        <v>119098</v>
      </c>
      <c r="L61" s="18">
        <f t="shared" si="2"/>
        <v>40874.5</v>
      </c>
      <c r="M61" s="19">
        <f t="shared" si="1"/>
        <v>0.3432005575240558</v>
      </c>
      <c r="N61" s="18" t="s">
        <v>306</v>
      </c>
      <c r="O61" s="20" t="s">
        <v>307</v>
      </c>
      <c r="P61" s="18" t="s">
        <v>308</v>
      </c>
    </row>
    <row r="62" spans="1:16" ht="73.5">
      <c r="A62" s="12" t="s">
        <v>309</v>
      </c>
      <c r="B62" s="12" t="s">
        <v>310</v>
      </c>
      <c r="C62" s="12" t="s">
        <v>292</v>
      </c>
      <c r="D62" s="13">
        <v>41353</v>
      </c>
      <c r="E62" s="14" t="s">
        <v>311</v>
      </c>
      <c r="F62" s="15" t="s">
        <v>224</v>
      </c>
      <c r="G62" s="15" t="s">
        <v>225</v>
      </c>
      <c r="H62" s="16">
        <v>19</v>
      </c>
      <c r="I62" s="17">
        <v>2</v>
      </c>
      <c r="J62" s="18">
        <v>152990</v>
      </c>
      <c r="K62" s="18">
        <v>106885</v>
      </c>
      <c r="L62" s="18">
        <f t="shared" si="2"/>
        <v>46105</v>
      </c>
      <c r="M62" s="19">
        <f t="shared" si="1"/>
        <v>0.4313514524956729</v>
      </c>
      <c r="N62" s="18" t="s">
        <v>312</v>
      </c>
      <c r="O62" s="20" t="s">
        <v>313</v>
      </c>
      <c r="P62" s="18" t="s">
        <v>314</v>
      </c>
    </row>
    <row r="63" spans="1:16" ht="67.5">
      <c r="A63" s="12" t="s">
        <v>315</v>
      </c>
      <c r="B63" s="12" t="s">
        <v>287</v>
      </c>
      <c r="C63" s="12" t="s">
        <v>288</v>
      </c>
      <c r="D63" s="13">
        <v>41353</v>
      </c>
      <c r="E63" s="14" t="s">
        <v>316</v>
      </c>
      <c r="F63" s="15" t="s">
        <v>317</v>
      </c>
      <c r="G63" s="15" t="s">
        <v>217</v>
      </c>
      <c r="H63" s="16">
        <v>23</v>
      </c>
      <c r="I63" s="17">
        <v>2</v>
      </c>
      <c r="J63" s="18">
        <v>189424.5</v>
      </c>
      <c r="K63" s="18">
        <v>189320</v>
      </c>
      <c r="L63" s="18">
        <f t="shared" si="2"/>
        <v>104.5</v>
      </c>
      <c r="M63" s="19">
        <f t="shared" si="1"/>
        <v>0.0005519754912317768</v>
      </c>
      <c r="N63" s="18" t="s">
        <v>318</v>
      </c>
      <c r="O63" s="20">
        <v>4250000508</v>
      </c>
      <c r="P63" s="18" t="s">
        <v>319</v>
      </c>
    </row>
    <row r="64" spans="1:16" ht="73.5">
      <c r="A64" s="12" t="s">
        <v>320</v>
      </c>
      <c r="B64" s="12" t="s">
        <v>267</v>
      </c>
      <c r="C64" s="12" t="s">
        <v>268</v>
      </c>
      <c r="D64" s="13">
        <v>41354</v>
      </c>
      <c r="E64" s="14" t="s">
        <v>321</v>
      </c>
      <c r="F64" s="15" t="s">
        <v>304</v>
      </c>
      <c r="G64" s="15" t="s">
        <v>305</v>
      </c>
      <c r="H64" s="16">
        <v>162</v>
      </c>
      <c r="I64" s="17">
        <v>5</v>
      </c>
      <c r="J64" s="18">
        <v>159959.5</v>
      </c>
      <c r="K64" s="18">
        <v>97326</v>
      </c>
      <c r="L64" s="18">
        <f t="shared" si="2"/>
        <v>62633.5</v>
      </c>
      <c r="M64" s="19">
        <f t="shared" si="1"/>
        <v>0.6435433491564433</v>
      </c>
      <c r="N64" s="18" t="s">
        <v>322</v>
      </c>
      <c r="O64" s="20" t="s">
        <v>323</v>
      </c>
      <c r="P64" s="18" t="s">
        <v>324</v>
      </c>
    </row>
    <row r="65" spans="1:16" ht="67.5">
      <c r="A65" s="12" t="s">
        <v>325</v>
      </c>
      <c r="B65" s="12" t="s">
        <v>310</v>
      </c>
      <c r="C65" s="12" t="s">
        <v>292</v>
      </c>
      <c r="D65" s="13">
        <v>41355</v>
      </c>
      <c r="E65" s="14" t="s">
        <v>326</v>
      </c>
      <c r="F65" s="15" t="s">
        <v>247</v>
      </c>
      <c r="G65" s="15" t="s">
        <v>248</v>
      </c>
      <c r="H65" s="16">
        <v>22</v>
      </c>
      <c r="I65" s="17"/>
      <c r="J65" s="18">
        <v>194464</v>
      </c>
      <c r="K65" s="18"/>
      <c r="L65" s="18"/>
      <c r="M65" s="19"/>
      <c r="N65" s="18"/>
      <c r="O65" s="20"/>
      <c r="P65" s="18"/>
    </row>
    <row r="66" spans="1:16" ht="56.25">
      <c r="A66" s="12" t="s">
        <v>327</v>
      </c>
      <c r="B66" s="12" t="s">
        <v>328</v>
      </c>
      <c r="C66" s="12" t="s">
        <v>268</v>
      </c>
      <c r="D66" s="13">
        <v>41355</v>
      </c>
      <c r="E66" s="14" t="s">
        <v>329</v>
      </c>
      <c r="F66" s="15" t="s">
        <v>330</v>
      </c>
      <c r="G66" s="15" t="s">
        <v>248</v>
      </c>
      <c r="H66" s="16">
        <v>22</v>
      </c>
      <c r="I66" s="17"/>
      <c r="J66" s="18">
        <v>230373.5</v>
      </c>
      <c r="K66" s="18"/>
      <c r="L66" s="18"/>
      <c r="M66" s="19"/>
      <c r="N66" s="18"/>
      <c r="O66" s="20"/>
      <c r="P66" s="18"/>
    </row>
    <row r="67" spans="1:16" ht="112.5">
      <c r="A67" s="12" t="s">
        <v>331</v>
      </c>
      <c r="B67" s="12" t="s">
        <v>287</v>
      </c>
      <c r="C67" s="12" t="s">
        <v>288</v>
      </c>
      <c r="D67" s="13">
        <v>41355</v>
      </c>
      <c r="E67" s="14" t="s">
        <v>332</v>
      </c>
      <c r="F67" s="15" t="s">
        <v>42</v>
      </c>
      <c r="G67" s="15" t="s">
        <v>43</v>
      </c>
      <c r="H67" s="16">
        <v>171</v>
      </c>
      <c r="I67" s="17">
        <v>2</v>
      </c>
      <c r="J67" s="18">
        <v>146672.85</v>
      </c>
      <c r="K67" s="18">
        <v>138371.71</v>
      </c>
      <c r="L67" s="18">
        <f t="shared" si="2"/>
        <v>8301.140000000014</v>
      </c>
      <c r="M67" s="19">
        <f t="shared" si="1"/>
        <v>0.05999159799354951</v>
      </c>
      <c r="N67" s="18" t="s">
        <v>333</v>
      </c>
      <c r="O67" s="20" t="s">
        <v>334</v>
      </c>
      <c r="P67" s="18" t="s">
        <v>335</v>
      </c>
    </row>
    <row r="68" spans="1:16" ht="112.5">
      <c r="A68" s="12" t="s">
        <v>336</v>
      </c>
      <c r="B68" s="12" t="s">
        <v>337</v>
      </c>
      <c r="C68" s="12" t="s">
        <v>338</v>
      </c>
      <c r="D68" s="13">
        <v>41355</v>
      </c>
      <c r="E68" s="14" t="s">
        <v>339</v>
      </c>
      <c r="F68" s="15" t="s">
        <v>42</v>
      </c>
      <c r="G68" s="15" t="s">
        <v>43</v>
      </c>
      <c r="H68" s="16">
        <v>171</v>
      </c>
      <c r="I68" s="17">
        <v>2</v>
      </c>
      <c r="J68" s="18">
        <v>141965.04</v>
      </c>
      <c r="K68" s="18">
        <v>133930.34</v>
      </c>
      <c r="L68" s="18">
        <f t="shared" si="2"/>
        <v>8034.700000000012</v>
      </c>
      <c r="M68" s="19">
        <f t="shared" si="1"/>
        <v>0.05999163445713654</v>
      </c>
      <c r="N68" s="18" t="s">
        <v>333</v>
      </c>
      <c r="O68" s="20" t="s">
        <v>334</v>
      </c>
      <c r="P68" s="18" t="s">
        <v>335</v>
      </c>
    </row>
    <row r="69" spans="1:16" ht="52.5">
      <c r="A69" s="12" t="s">
        <v>340</v>
      </c>
      <c r="B69" s="12" t="s">
        <v>263</v>
      </c>
      <c r="C69" s="12" t="s">
        <v>264</v>
      </c>
      <c r="D69" s="13">
        <v>41358</v>
      </c>
      <c r="E69" s="14" t="s">
        <v>341</v>
      </c>
      <c r="F69" s="15" t="s">
        <v>304</v>
      </c>
      <c r="G69" s="15" t="s">
        <v>305</v>
      </c>
      <c r="H69" s="16">
        <v>162</v>
      </c>
      <c r="I69" s="17"/>
      <c r="J69" s="18">
        <v>162207.5</v>
      </c>
      <c r="K69" s="18"/>
      <c r="L69" s="18"/>
      <c r="M69" s="19"/>
      <c r="N69" s="18"/>
      <c r="O69" s="20"/>
      <c r="P69" s="18"/>
    </row>
    <row r="70" spans="1:16" ht="52.5">
      <c r="A70" s="12" t="s">
        <v>342</v>
      </c>
      <c r="B70" s="12" t="s">
        <v>328</v>
      </c>
      <c r="C70" s="12" t="s">
        <v>268</v>
      </c>
      <c r="D70" s="13">
        <v>41361</v>
      </c>
      <c r="E70" s="14" t="s">
        <v>343</v>
      </c>
      <c r="F70" s="15" t="s">
        <v>224</v>
      </c>
      <c r="G70" s="15" t="s">
        <v>225</v>
      </c>
      <c r="H70" s="16">
        <v>19</v>
      </c>
      <c r="I70" s="17"/>
      <c r="J70" s="18">
        <v>183612.1</v>
      </c>
      <c r="K70" s="18"/>
      <c r="L70" s="18"/>
      <c r="M70" s="19"/>
      <c r="N70" s="18"/>
      <c r="O70" s="20"/>
      <c r="P70" s="18"/>
    </row>
    <row r="71" spans="1:16" ht="90">
      <c r="A71" s="12" t="s">
        <v>344</v>
      </c>
      <c r="B71" s="12" t="s">
        <v>345</v>
      </c>
      <c r="C71" s="12" t="s">
        <v>346</v>
      </c>
      <c r="D71" s="13">
        <v>41297</v>
      </c>
      <c r="E71" s="14" t="s">
        <v>347</v>
      </c>
      <c r="F71" s="15" t="s">
        <v>348</v>
      </c>
      <c r="G71" s="15" t="s">
        <v>349</v>
      </c>
      <c r="H71" s="16">
        <v>179</v>
      </c>
      <c r="I71" s="17">
        <v>2</v>
      </c>
      <c r="J71" s="18">
        <v>482598.84</v>
      </c>
      <c r="K71" s="18">
        <v>482598.84</v>
      </c>
      <c r="L71" s="18">
        <f t="shared" si="2"/>
        <v>0</v>
      </c>
      <c r="M71" s="19">
        <f t="shared" si="1"/>
        <v>0</v>
      </c>
      <c r="N71" s="18" t="s">
        <v>350</v>
      </c>
      <c r="O71" s="20">
        <v>4250004904</v>
      </c>
      <c r="P71" s="18" t="s">
        <v>351</v>
      </c>
    </row>
    <row r="72" spans="1:16" ht="112.5">
      <c r="A72" s="12" t="s">
        <v>352</v>
      </c>
      <c r="B72" s="12" t="s">
        <v>275</v>
      </c>
      <c r="C72" s="12" t="s">
        <v>276</v>
      </c>
      <c r="D72" s="13">
        <v>41358</v>
      </c>
      <c r="E72" s="14" t="s">
        <v>353</v>
      </c>
      <c r="F72" s="15" t="s">
        <v>42</v>
      </c>
      <c r="G72" s="15" t="s">
        <v>43</v>
      </c>
      <c r="H72" s="16">
        <v>171</v>
      </c>
      <c r="I72" s="17">
        <v>2</v>
      </c>
      <c r="J72" s="18">
        <v>145644.76</v>
      </c>
      <c r="K72" s="18">
        <v>138982.69</v>
      </c>
      <c r="L72" s="18">
        <f t="shared" si="2"/>
        <v>6662.070000000007</v>
      </c>
      <c r="M72" s="19">
        <f t="shared" si="1"/>
        <v>0.04793453055197023</v>
      </c>
      <c r="N72" s="18" t="s">
        <v>333</v>
      </c>
      <c r="O72" s="20" t="s">
        <v>334</v>
      </c>
      <c r="P72" s="18" t="s">
        <v>335</v>
      </c>
    </row>
    <row r="73" spans="1:16" ht="12.75">
      <c r="A73" s="32" t="s">
        <v>354</v>
      </c>
      <c r="B73" s="33"/>
      <c r="C73" s="33"/>
      <c r="D73" s="33"/>
      <c r="E73" s="33"/>
      <c r="F73" s="33"/>
      <c r="G73" s="33"/>
      <c r="H73" s="34"/>
      <c r="I73" s="17">
        <f>SUM(I10:I72)</f>
        <v>144</v>
      </c>
      <c r="J73" s="18">
        <f>SUM(J10:J72)</f>
        <v>16129072.209999999</v>
      </c>
      <c r="K73" s="18">
        <f>SUM(K10:K72)</f>
        <v>11716814.999999998</v>
      </c>
      <c r="L73" s="18">
        <f>J73-K73</f>
        <v>4412257.210000001</v>
      </c>
      <c r="M73" s="19">
        <f>L73/J73</f>
        <v>0.27355926940821856</v>
      </c>
      <c r="N73" s="18" t="s">
        <v>355</v>
      </c>
      <c r="O73" s="18" t="s">
        <v>355</v>
      </c>
      <c r="P73" s="18" t="s">
        <v>355</v>
      </c>
    </row>
    <row r="77" ht="12.75">
      <c r="A77" s="26"/>
    </row>
    <row r="79" ht="12.75">
      <c r="A79" s="26"/>
    </row>
    <row r="80" ht="12.75">
      <c r="A80" s="26"/>
    </row>
    <row r="81" ht="12.75">
      <c r="A81" s="26"/>
    </row>
    <row r="82" spans="1:3" ht="12.75">
      <c r="A82" s="2"/>
      <c r="B82" s="2"/>
      <c r="C82" s="2"/>
    </row>
    <row r="83" spans="1:6" ht="15.75">
      <c r="A83" s="6"/>
      <c r="B83" s="6"/>
      <c r="C83" s="6"/>
      <c r="F83" s="27"/>
    </row>
    <row r="85" ht="12.75">
      <c r="A85" s="28"/>
    </row>
    <row r="86" ht="12.75">
      <c r="A86" s="28"/>
    </row>
  </sheetData>
  <sheetProtection/>
  <mergeCells count="21">
    <mergeCell ref="B2:O2"/>
    <mergeCell ref="G3:J3"/>
    <mergeCell ref="F4:J4"/>
    <mergeCell ref="A6:A8"/>
    <mergeCell ref="B6:B8"/>
    <mergeCell ref="C6:C8"/>
    <mergeCell ref="D6:D8"/>
    <mergeCell ref="E6:E8"/>
    <mergeCell ref="F6:F8"/>
    <mergeCell ref="G6:G8"/>
    <mergeCell ref="O6:O8"/>
    <mergeCell ref="P6:P8"/>
    <mergeCell ref="L7:L8"/>
    <mergeCell ref="M7:M8"/>
    <mergeCell ref="A73:H73"/>
    <mergeCell ref="H6:H8"/>
    <mergeCell ref="I6:I8"/>
    <mergeCell ref="J6:J8"/>
    <mergeCell ref="K6:K8"/>
    <mergeCell ref="L6:M6"/>
    <mergeCell ref="N6:N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dcterms:created xsi:type="dcterms:W3CDTF">2013-04-24T03:47:09Z</dcterms:created>
  <dcterms:modified xsi:type="dcterms:W3CDTF">2013-04-24T07:25:44Z</dcterms:modified>
  <cp:category/>
  <cp:version/>
  <cp:contentType/>
  <cp:contentStatus/>
</cp:coreProperties>
</file>