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<sst xmlns="http://schemas.openxmlformats.org/spreadsheetml/2006/main" count="269" uniqueCount="183">
  <si>
    <t xml:space="preserve"> по</t>
  </si>
  <si>
    <t>Березовскому городскому округу</t>
  </si>
  <si>
    <t>указать муниципальное образование</t>
  </si>
  <si>
    <t>руб.</t>
  </si>
  <si>
    <t>№</t>
  </si>
  <si>
    <t>Наименование заказчика</t>
  </si>
  <si>
    <t>ИНН заказчика*</t>
  </si>
  <si>
    <t>Дата размещени заказа</t>
  </si>
  <si>
    <t>Номер открытого аукциона в электронной форме на ООСе</t>
  </si>
  <si>
    <t xml:space="preserve">Наименование электронной торговой площадки </t>
  </si>
  <si>
    <t>Предмет закупки</t>
  </si>
  <si>
    <t>Код ОКДП</t>
  </si>
  <si>
    <t>Наименование кода ОКДП</t>
  </si>
  <si>
    <t xml:space="preserve">Количество участников </t>
  </si>
  <si>
    <t>Начальная (максимальная) цена контракта, лота,  руб.</t>
  </si>
  <si>
    <t>Предложенная цена контрактов,  руб.</t>
  </si>
  <si>
    <t>Сравнительная эффективность</t>
  </si>
  <si>
    <t>Наименование победителя</t>
  </si>
  <si>
    <t>ИНН победителя</t>
  </si>
  <si>
    <t>Адрес победителя</t>
  </si>
  <si>
    <t xml:space="preserve">руб. </t>
  </si>
  <si>
    <t xml:space="preserve">% 
</t>
  </si>
  <si>
    <t>1</t>
  </si>
  <si>
    <t>Администрация Березовского городского округа</t>
  </si>
  <si>
    <t>4203003639</t>
  </si>
  <si>
    <t>05.03.2013</t>
  </si>
  <si>
    <t>0139300003613000010</t>
  </si>
  <si>
    <t xml:space="preserve">ООО «РТС-Тендер»
http://www.rts-tender.ru/ </t>
  </si>
  <si>
    <t>Оказание финансовых услуг на открытие невозобновляемой кредитной линии для финансирования дефицита бюджета</t>
  </si>
  <si>
    <t>6512151</t>
  </si>
  <si>
    <t>Револьверный кредит (кредитная линия)</t>
  </si>
  <si>
    <t>ОАО "СМП Банк"</t>
  </si>
  <si>
    <t xml:space="preserve">7750005482 </t>
  </si>
  <si>
    <t>115035, г. Москва, Садовническая ул., д. 71, стр. 11</t>
  </si>
  <si>
    <t>2</t>
  </si>
  <si>
    <t>0139300003613000029</t>
  </si>
  <si>
    <t>Оказание услуг по охране объектов, оборудованных техническими средствами охранно-пожарной и тревожной сигнализации</t>
  </si>
  <si>
    <t>Услуги, оказываемые по сигналам тревоги</t>
  </si>
  <si>
    <t>ООО ЧОП "Застава"</t>
  </si>
  <si>
    <t>652421, Кемеровская область, г. Березовский, ул. Мира, 40</t>
  </si>
  <si>
    <t>3</t>
  </si>
  <si>
    <t>Комитет по управлению муниципальным имуществом Березовского городского округа</t>
  </si>
  <si>
    <t>4203002498</t>
  </si>
  <si>
    <t>0139300003613000040</t>
  </si>
  <si>
    <t>Приобретение однокомнатной квартиры для детей сирот, оставшихся без попечения родителей</t>
  </si>
  <si>
    <t>Услуги по купле - продаже жилых зданий</t>
  </si>
  <si>
    <t>-</t>
  </si>
  <si>
    <t>4</t>
  </si>
  <si>
    <t>0139300003613000039</t>
  </si>
  <si>
    <t>5</t>
  </si>
  <si>
    <t>Муниципальное бюджетное учреждение "Центр социального обслуживания" Березовского городского округа</t>
  </si>
  <si>
    <t>4203002755</t>
  </si>
  <si>
    <t>1393000036             130000003</t>
  </si>
  <si>
    <t>Выполнение работ по ремонту кровли с устройством настила из профлиста с полимерным покрытием</t>
  </si>
  <si>
    <t>Ремонт крыш и кровель</t>
  </si>
  <si>
    <t>ООО "Опора и К"</t>
  </si>
  <si>
    <t>650023, г. Кемерово, пр. Октябрьский, 73</t>
  </si>
  <si>
    <t>6</t>
  </si>
  <si>
    <t>Управление социальной защиты населения Березовского городского округа</t>
  </si>
  <si>
    <t>4250004608</t>
  </si>
  <si>
    <t>0139300003   613000033</t>
  </si>
  <si>
    <t>Выполнение общестроительных работ в помещении</t>
  </si>
  <si>
    <t>Отделочные работы</t>
  </si>
  <si>
    <t>ООО "МКС Сервис"</t>
  </si>
  <si>
    <t>630015, г. Новосибирск, ул. Королева, д.  40</t>
  </si>
  <si>
    <t>7</t>
  </si>
  <si>
    <t>Муниципальное казенное учреждение 
по управлению жилищно-коммунальным 
хозяйством Березовского городского округа</t>
  </si>
  <si>
    <t>4203004103</t>
  </si>
  <si>
    <t>0839300000313000001</t>
  </si>
  <si>
    <t>Санитарная очистка территории Березовского городского округа</t>
  </si>
  <si>
    <t>9010020</t>
  </si>
  <si>
    <t>Услуги по удалению отходов</t>
  </si>
  <si>
    <t>ООО "ГорСервис"</t>
  </si>
  <si>
    <t>4250006348</t>
  </si>
  <si>
    <t>652421,  Кемеровская область, г. Березовский, ул. Мира, 24А</t>
  </si>
  <si>
    <t>8</t>
  </si>
  <si>
    <t>0839300000313000002</t>
  </si>
  <si>
    <t>Выполнение работ по планировке территории Березовского городского округа</t>
  </si>
  <si>
    <t>4510040</t>
  </si>
  <si>
    <t>Услуги по земляным и специальным работам в грунтах</t>
  </si>
  <si>
    <t>ООО "СевЕлиСтрой"</t>
  </si>
  <si>
    <t>4205244213</t>
  </si>
  <si>
    <t>650002, г. Кемерово, пр-кт Шахтеров, 80, 83</t>
  </si>
  <si>
    <t>9</t>
  </si>
  <si>
    <t>0839300000313000003</t>
  </si>
  <si>
    <t>Выполнение работ по противопаводковым мероприятиям на территории Березовского городского округа</t>
  </si>
  <si>
    <t>4560257</t>
  </si>
  <si>
    <t>Сети ливневой канализации</t>
  </si>
  <si>
    <t>ООО "Дорожник-1"</t>
  </si>
  <si>
    <t>652427,  Кемеровская область, г. Березовский, ул. Карбышева, 25</t>
  </si>
  <si>
    <t>10</t>
  </si>
  <si>
    <t>0839300000313000004</t>
  </si>
  <si>
    <t>Выполнение работ по капитальному ремонту муниципальных квартир  по  адресам: пр.Ленина, 21-39, ул. Волкова, 5-103, ул. Волкова, 11-8/1;8/2, б-р Комсомольский 11-93 в  Березовском городском округе</t>
  </si>
  <si>
    <t>9314101</t>
  </si>
  <si>
    <t>Комплексный ремонт жилищ (квартир, домов)</t>
  </si>
  <si>
    <t>ООО "Благоустройство"</t>
  </si>
  <si>
    <t>4223055829</t>
  </si>
  <si>
    <t>652718, Кемеровская область, г. Киселевск, ул. 50 лет Октября, 41, 53</t>
  </si>
  <si>
    <t>11</t>
  </si>
  <si>
    <t>0839300000313000007</t>
  </si>
  <si>
    <t>12</t>
  </si>
  <si>
    <t>0839300000313000008</t>
  </si>
  <si>
    <t>Летнее содержание и благоустройство территории Березовского городского округа</t>
  </si>
  <si>
    <t>4560227   4540375</t>
  </si>
  <si>
    <t xml:space="preserve">Благоустройство и озеленение;         текущий ремонт и содержание дорог         </t>
  </si>
  <si>
    <t>652427, Кемеровская область, г. Березовский, ул. Карбышева, 25</t>
  </si>
  <si>
    <t>13</t>
  </si>
  <si>
    <t>0839300000313000009</t>
  </si>
  <si>
    <t>14</t>
  </si>
  <si>
    <t>0839300000313000010</t>
  </si>
  <si>
    <t>Озеленение территории Березовского городского округа</t>
  </si>
  <si>
    <t>4560227</t>
  </si>
  <si>
    <t>Благоустройство и озеленение</t>
  </si>
  <si>
    <t>15</t>
  </si>
  <si>
    <t>0839300000313000011</t>
  </si>
  <si>
    <t>Летнее содержание проездов, площадей, бульваров, тротуаров Березовского городского округа</t>
  </si>
  <si>
    <t>7493060</t>
  </si>
  <si>
    <t>Индивидуальный предприниматель Тарасов Игорь Алексеевич</t>
  </si>
  <si>
    <t>420320114201</t>
  </si>
  <si>
    <t>652425, Кемеровская область., г. Березовский, ул. Сиреневая, 12</t>
  </si>
  <si>
    <t>16</t>
  </si>
  <si>
    <t>МБУЗ "Центральная городская больница"</t>
  </si>
  <si>
    <t>4203000035</t>
  </si>
  <si>
    <t>0339300005413000006</t>
  </si>
  <si>
    <t>Тех.обслуживание рентгеновской техники</t>
  </si>
  <si>
    <t>Услуги по техническому обслуживанию машин и оборудования (в том числе гарантийные)</t>
  </si>
  <si>
    <t xml:space="preserve">ООО "Медсервис" </t>
  </si>
  <si>
    <t>650991, г. Кемерово, ул. Карболитовская, 1-217</t>
  </si>
  <si>
    <t>17</t>
  </si>
  <si>
    <t>0339300005413000007</t>
  </si>
  <si>
    <t>Тех.обслуживание эндоскопического оборудования</t>
  </si>
  <si>
    <t>ООО "Сибэндомед"</t>
  </si>
  <si>
    <t>630087, г. Новосибирск, ул. Немировича-Данченко, 138, 8/2</t>
  </si>
  <si>
    <t>18</t>
  </si>
  <si>
    <t>0339300005413000012</t>
  </si>
  <si>
    <t xml:space="preserve">Поставка нефтепродуктов </t>
  </si>
  <si>
    <t xml:space="preserve"> Бензины автомобильные</t>
  </si>
  <si>
    <t>ООО "Востокнефтепродукт"</t>
  </si>
  <si>
    <t>650070, г. Кемерово, ул. Терешковой, 45</t>
  </si>
  <si>
    <t>19</t>
  </si>
  <si>
    <t>0339300005413000019</t>
  </si>
  <si>
    <t xml:space="preserve">Поставка медикаментов для льготной категории граждан </t>
  </si>
  <si>
    <t>Фармацевтические препараты, медицинские, химические вещества и лекарственные растительные продукты</t>
  </si>
  <si>
    <t xml:space="preserve">ЗАО "Эдельвейс-1" </t>
  </si>
  <si>
    <t>650023, г. Кемерово, ул. Ленина, 136</t>
  </si>
  <si>
    <t>20</t>
  </si>
  <si>
    <t>0339300005413000020</t>
  </si>
  <si>
    <t xml:space="preserve">Поставка реактивов и расходных материалов </t>
  </si>
  <si>
    <t>Диагностикумы, антигены, тест - системы, применяемые в медицине, прочие.</t>
  </si>
  <si>
    <t>ООО "Конверт-Сервис М"</t>
  </si>
  <si>
    <t>650036, г. Кемерово, ул. Тухачевского, 22Б</t>
  </si>
  <si>
    <t>21</t>
  </si>
  <si>
    <t>МБДОУ Детский сад № 21 "Белоснежка"</t>
  </si>
  <si>
    <t>4203005185</t>
  </si>
  <si>
    <t>0139300003613000006</t>
  </si>
  <si>
    <t>Ремонт металлического ограждения территории</t>
  </si>
  <si>
    <t>Устройство ограждений и оград [4540321] - [4540329]</t>
  </si>
  <si>
    <t>ООО "АМД"</t>
  </si>
  <si>
    <t>656010, Алтайский край, г. Барнаул, пр-кт Ленина, 195а</t>
  </si>
  <si>
    <t>22</t>
  </si>
  <si>
    <t>МБОУ "СОШ № 16"</t>
  </si>
  <si>
    <t>4203004960</t>
  </si>
  <si>
    <t>0139300003613000015</t>
  </si>
  <si>
    <t>Установка пластиковых окон</t>
  </si>
  <si>
    <t>Заполнение оконных проемов с установкой подоконных досок</t>
  </si>
  <si>
    <t>ООО "Новосибирская фабрика окон"</t>
  </si>
  <si>
    <t>5406728664</t>
  </si>
  <si>
    <t>630005, г. Новосибирск, ул. Писарева, 82</t>
  </si>
  <si>
    <t>23</t>
  </si>
  <si>
    <t>МБОУ "Детчкий сад № 9 "Березка"</t>
  </si>
  <si>
    <t>4203004984</t>
  </si>
  <si>
    <t>0139300003613000050</t>
  </si>
  <si>
    <t>Устройство дренажной и ливневой канализации</t>
  </si>
  <si>
    <t>24</t>
  </si>
  <si>
    <t>4203004985</t>
  </si>
  <si>
    <t>0139300003613000018</t>
  </si>
  <si>
    <t>Ремонт 1-го этажа (полы, стена и перемычка) без разборки всех полов</t>
  </si>
  <si>
    <t>Отделочные работы [4540200] - [4540301]</t>
  </si>
  <si>
    <t>ООО "Ареал"</t>
  </si>
  <si>
    <t>650024, г. Кемерово, ул. Патриотов, 14а, 59</t>
  </si>
  <si>
    <t>Итого</t>
  </si>
  <si>
    <t>х</t>
  </si>
  <si>
    <r>
      <t>Структура победителей  в</t>
    </r>
    <r>
      <rPr>
        <b/>
        <u val="single"/>
        <sz val="12"/>
        <color indexed="8"/>
        <rFont val="Times New Roman"/>
        <family val="1"/>
      </rPr>
      <t xml:space="preserve"> открытых аукционах в электронной форме </t>
    </r>
    <r>
      <rPr>
        <b/>
        <sz val="12"/>
        <color indexed="8"/>
        <rFont val="Times New Roman"/>
        <family val="1"/>
      </rPr>
      <t>за 1 квартал  2013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</si>
</sst>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49" fontId="6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0" fontId="12" fillId="0" borderId="10" xfId="55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3" width="9.140625" style="1" customWidth="1"/>
    <col min="4" max="16384" width="9.140625" style="2" customWidth="1"/>
  </cols>
  <sheetData>
    <row r="1" ht="12.75">
      <c r="P1" s="3"/>
    </row>
    <row r="2" spans="1:17" ht="15.75">
      <c r="A2" s="41" t="s">
        <v>182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5" customFormat="1" ht="15.75">
      <c r="A3" s="4"/>
      <c r="B3" s="4"/>
      <c r="C3" s="4"/>
      <c r="G3" s="6" t="s">
        <v>0</v>
      </c>
      <c r="H3" s="42" t="s">
        <v>1</v>
      </c>
      <c r="I3" s="42"/>
      <c r="J3" s="42"/>
      <c r="K3" s="42"/>
      <c r="L3" s="7"/>
      <c r="M3" s="7"/>
      <c r="N3" s="7"/>
      <c r="O3" s="7"/>
      <c r="P3" s="7"/>
      <c r="Q3" s="7"/>
    </row>
    <row r="4" spans="1:17" ht="12.75">
      <c r="A4" s="8"/>
      <c r="B4" s="8"/>
      <c r="C4" s="8"/>
      <c r="D4" s="9"/>
      <c r="E4" s="9"/>
      <c r="F4" s="9"/>
      <c r="H4" s="43" t="s">
        <v>2</v>
      </c>
      <c r="I4" s="43"/>
      <c r="J4" s="43"/>
      <c r="K4" s="43"/>
      <c r="L4" s="9"/>
      <c r="M4" s="9"/>
      <c r="N4" s="9"/>
      <c r="O4" s="9"/>
      <c r="P4" s="9"/>
      <c r="Q4" s="9" t="s">
        <v>3</v>
      </c>
    </row>
    <row r="5" spans="1:17" ht="12.7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O5" s="9"/>
      <c r="P5" s="9"/>
      <c r="Q5" s="9"/>
    </row>
    <row r="6" spans="1:17" ht="12.75">
      <c r="A6" s="44" t="s">
        <v>4</v>
      </c>
      <c r="B6" s="32" t="s">
        <v>5</v>
      </c>
      <c r="C6" s="32" t="s">
        <v>6</v>
      </c>
      <c r="D6" s="32" t="s">
        <v>7</v>
      </c>
      <c r="E6" s="32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31" t="s">
        <v>13</v>
      </c>
      <c r="K6" s="38" t="s">
        <v>14</v>
      </c>
      <c r="L6" s="31" t="s">
        <v>15</v>
      </c>
      <c r="M6" s="31" t="s">
        <v>16</v>
      </c>
      <c r="N6" s="31"/>
      <c r="O6" s="31" t="s">
        <v>17</v>
      </c>
      <c r="P6" s="31" t="s">
        <v>18</v>
      </c>
      <c r="Q6" s="31" t="s">
        <v>19</v>
      </c>
    </row>
    <row r="7" spans="1:17" ht="12.75">
      <c r="A7" s="44"/>
      <c r="B7" s="37"/>
      <c r="C7" s="37"/>
      <c r="D7" s="37"/>
      <c r="E7" s="37"/>
      <c r="F7" s="37"/>
      <c r="G7" s="37"/>
      <c r="H7" s="37"/>
      <c r="I7" s="37"/>
      <c r="J7" s="31"/>
      <c r="K7" s="39"/>
      <c r="L7" s="31"/>
      <c r="M7" s="31" t="s">
        <v>20</v>
      </c>
      <c r="N7" s="32" t="s">
        <v>21</v>
      </c>
      <c r="O7" s="31"/>
      <c r="P7" s="31"/>
      <c r="Q7" s="31"/>
    </row>
    <row r="8" spans="1:17" ht="12.75">
      <c r="A8" s="44"/>
      <c r="B8" s="33"/>
      <c r="C8" s="33"/>
      <c r="D8" s="33"/>
      <c r="E8" s="33"/>
      <c r="F8" s="33"/>
      <c r="G8" s="33"/>
      <c r="H8" s="33"/>
      <c r="I8" s="33"/>
      <c r="J8" s="31"/>
      <c r="K8" s="40"/>
      <c r="L8" s="31"/>
      <c r="M8" s="31"/>
      <c r="N8" s="33"/>
      <c r="O8" s="31"/>
      <c r="P8" s="31"/>
      <c r="Q8" s="31"/>
    </row>
    <row r="9" spans="1:17" s="12" customFormat="1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ht="135">
      <c r="A10" s="13" t="s">
        <v>22</v>
      </c>
      <c r="B10" s="13" t="s">
        <v>23</v>
      </c>
      <c r="C10" s="13" t="s">
        <v>24</v>
      </c>
      <c r="D10" s="14" t="s">
        <v>25</v>
      </c>
      <c r="E10" s="15" t="s">
        <v>26</v>
      </c>
      <c r="F10" s="11" t="s">
        <v>27</v>
      </c>
      <c r="G10" s="16" t="s">
        <v>28</v>
      </c>
      <c r="H10" s="16" t="s">
        <v>29</v>
      </c>
      <c r="I10" s="16" t="s">
        <v>30</v>
      </c>
      <c r="J10" s="17" t="s">
        <v>22</v>
      </c>
      <c r="K10" s="18">
        <v>1383699</v>
      </c>
      <c r="L10" s="18">
        <v>1383699</v>
      </c>
      <c r="M10" s="18">
        <f>K10-L10</f>
        <v>0</v>
      </c>
      <c r="N10" s="18">
        <f>M10/K10</f>
        <v>0</v>
      </c>
      <c r="O10" s="18" t="s">
        <v>31</v>
      </c>
      <c r="P10" s="19" t="s">
        <v>32</v>
      </c>
      <c r="Q10" s="18" t="s">
        <v>33</v>
      </c>
    </row>
    <row r="11" spans="1:17" ht="157.5">
      <c r="A11" s="13" t="s">
        <v>34</v>
      </c>
      <c r="B11" s="13" t="s">
        <v>23</v>
      </c>
      <c r="C11" s="13" t="s">
        <v>24</v>
      </c>
      <c r="D11" s="14">
        <v>41347</v>
      </c>
      <c r="E11" s="15" t="s">
        <v>35</v>
      </c>
      <c r="F11" s="11" t="s">
        <v>27</v>
      </c>
      <c r="G11" s="16" t="s">
        <v>36</v>
      </c>
      <c r="H11" s="16">
        <v>7492030</v>
      </c>
      <c r="I11" s="16" t="s">
        <v>37</v>
      </c>
      <c r="J11" s="17">
        <v>1</v>
      </c>
      <c r="K11" s="18">
        <v>254016</v>
      </c>
      <c r="L11" s="18">
        <v>254016</v>
      </c>
      <c r="M11" s="18">
        <f>K11-L11</f>
        <v>0</v>
      </c>
      <c r="N11" s="18">
        <f>M11/K11</f>
        <v>0</v>
      </c>
      <c r="O11" s="18" t="s">
        <v>38</v>
      </c>
      <c r="P11" s="19">
        <v>4246006761</v>
      </c>
      <c r="Q11" s="18" t="s">
        <v>39</v>
      </c>
    </row>
    <row r="12" spans="1:17" ht="126">
      <c r="A12" s="13" t="s">
        <v>40</v>
      </c>
      <c r="B12" s="13" t="s">
        <v>41</v>
      </c>
      <c r="C12" s="13" t="s">
        <v>42</v>
      </c>
      <c r="D12" s="14">
        <v>41334</v>
      </c>
      <c r="E12" s="15" t="s">
        <v>43</v>
      </c>
      <c r="F12" s="11" t="s">
        <v>27</v>
      </c>
      <c r="G12" s="16" t="s">
        <v>44</v>
      </c>
      <c r="H12" s="16">
        <v>7010031</v>
      </c>
      <c r="I12" s="16" t="s">
        <v>45</v>
      </c>
      <c r="J12" s="17">
        <v>0</v>
      </c>
      <c r="K12" s="18">
        <v>976800</v>
      </c>
      <c r="L12" s="18" t="s">
        <v>46</v>
      </c>
      <c r="M12" s="18" t="s">
        <v>46</v>
      </c>
      <c r="N12" s="18" t="s">
        <v>46</v>
      </c>
      <c r="O12" s="18" t="s">
        <v>46</v>
      </c>
      <c r="P12" s="18" t="s">
        <v>46</v>
      </c>
      <c r="Q12" s="18" t="s">
        <v>46</v>
      </c>
    </row>
    <row r="13" spans="1:17" ht="126">
      <c r="A13" s="13" t="s">
        <v>47</v>
      </c>
      <c r="B13" s="13" t="s">
        <v>41</v>
      </c>
      <c r="C13" s="13" t="s">
        <v>42</v>
      </c>
      <c r="D13" s="14">
        <v>41334</v>
      </c>
      <c r="E13" s="15" t="s">
        <v>48</v>
      </c>
      <c r="F13" s="11" t="s">
        <v>27</v>
      </c>
      <c r="G13" s="16" t="s">
        <v>44</v>
      </c>
      <c r="H13" s="16">
        <v>7010031</v>
      </c>
      <c r="I13" s="16" t="s">
        <v>45</v>
      </c>
      <c r="J13" s="17">
        <v>0</v>
      </c>
      <c r="K13" s="18">
        <v>976800</v>
      </c>
      <c r="L13" s="18" t="s">
        <v>46</v>
      </c>
      <c r="M13" s="18" t="s">
        <v>46</v>
      </c>
      <c r="N13" s="18" t="s">
        <v>46</v>
      </c>
      <c r="O13" s="18" t="s">
        <v>46</v>
      </c>
      <c r="P13" s="18" t="s">
        <v>46</v>
      </c>
      <c r="Q13" s="18" t="s">
        <v>46</v>
      </c>
    </row>
    <row r="14" spans="1:17" ht="147">
      <c r="A14" s="13" t="s">
        <v>49</v>
      </c>
      <c r="B14" s="13" t="s">
        <v>50</v>
      </c>
      <c r="C14" s="13" t="s">
        <v>51</v>
      </c>
      <c r="D14" s="14">
        <v>41302</v>
      </c>
      <c r="E14" s="15" t="s">
        <v>52</v>
      </c>
      <c r="F14" s="11" t="s">
        <v>27</v>
      </c>
      <c r="G14" s="16" t="s">
        <v>53</v>
      </c>
      <c r="H14" s="16">
        <v>9314105</v>
      </c>
      <c r="I14" s="16" t="s">
        <v>54</v>
      </c>
      <c r="J14" s="17">
        <v>11</v>
      </c>
      <c r="K14" s="18">
        <v>699629</v>
      </c>
      <c r="L14" s="18">
        <v>547883.39</v>
      </c>
      <c r="M14" s="18">
        <f aca="true" t="shared" si="0" ref="M14:M19">K14-L14</f>
        <v>151745.61</v>
      </c>
      <c r="N14" s="20">
        <f aca="true" t="shared" si="1" ref="N14:N19">M14/K14</f>
        <v>0.2168943968874932</v>
      </c>
      <c r="O14" s="18" t="s">
        <v>55</v>
      </c>
      <c r="P14" s="19">
        <v>4205187950</v>
      </c>
      <c r="Q14" s="18" t="s">
        <v>56</v>
      </c>
    </row>
    <row r="15" spans="1:17" ht="94.5">
      <c r="A15" s="13" t="s">
        <v>57</v>
      </c>
      <c r="B15" s="13" t="s">
        <v>58</v>
      </c>
      <c r="C15" s="13" t="s">
        <v>59</v>
      </c>
      <c r="D15" s="14">
        <v>41348</v>
      </c>
      <c r="E15" s="15" t="s">
        <v>60</v>
      </c>
      <c r="F15" s="11" t="s">
        <v>27</v>
      </c>
      <c r="G15" s="16" t="s">
        <v>61</v>
      </c>
      <c r="H15" s="16">
        <v>4540020</v>
      </c>
      <c r="I15" s="16" t="s">
        <v>62</v>
      </c>
      <c r="J15" s="17">
        <v>11</v>
      </c>
      <c r="K15" s="18">
        <v>916565</v>
      </c>
      <c r="L15" s="18">
        <v>522441.77</v>
      </c>
      <c r="M15" s="18">
        <f t="shared" si="0"/>
        <v>394123.23</v>
      </c>
      <c r="N15" s="20">
        <f t="shared" si="1"/>
        <v>0.4300003054884269</v>
      </c>
      <c r="O15" s="18" t="s">
        <v>63</v>
      </c>
      <c r="P15" s="19">
        <v>5401305150</v>
      </c>
      <c r="Q15" s="18" t="s">
        <v>64</v>
      </c>
    </row>
    <row r="16" spans="1:17" ht="178.5">
      <c r="A16" s="13" t="s">
        <v>65</v>
      </c>
      <c r="B16" s="13" t="s">
        <v>66</v>
      </c>
      <c r="C16" s="13" t="s">
        <v>67</v>
      </c>
      <c r="D16" s="14">
        <v>41296</v>
      </c>
      <c r="E16" s="15" t="s">
        <v>68</v>
      </c>
      <c r="F16" s="11" t="s">
        <v>27</v>
      </c>
      <c r="G16" s="16" t="s">
        <v>69</v>
      </c>
      <c r="H16" s="16" t="s">
        <v>70</v>
      </c>
      <c r="I16" s="16" t="s">
        <v>71</v>
      </c>
      <c r="J16" s="17">
        <v>1</v>
      </c>
      <c r="K16" s="18">
        <v>2135967</v>
      </c>
      <c r="L16" s="18">
        <v>2135967</v>
      </c>
      <c r="M16" s="18">
        <f t="shared" si="0"/>
        <v>0</v>
      </c>
      <c r="N16" s="20">
        <f t="shared" si="1"/>
        <v>0</v>
      </c>
      <c r="O16" s="18" t="s">
        <v>72</v>
      </c>
      <c r="P16" s="19" t="s">
        <v>73</v>
      </c>
      <c r="Q16" s="18" t="s">
        <v>74</v>
      </c>
    </row>
    <row r="17" spans="1:17" ht="178.5">
      <c r="A17" s="13" t="s">
        <v>75</v>
      </c>
      <c r="B17" s="13" t="s">
        <v>66</v>
      </c>
      <c r="C17" s="13" t="s">
        <v>67</v>
      </c>
      <c r="D17" s="14">
        <v>41296</v>
      </c>
      <c r="E17" s="15" t="s">
        <v>76</v>
      </c>
      <c r="F17" s="11" t="s">
        <v>27</v>
      </c>
      <c r="G17" s="16" t="s">
        <v>77</v>
      </c>
      <c r="H17" s="16" t="s">
        <v>78</v>
      </c>
      <c r="I17" s="16" t="s">
        <v>79</v>
      </c>
      <c r="J17" s="17">
        <v>2</v>
      </c>
      <c r="K17" s="18">
        <v>1267962</v>
      </c>
      <c r="L17" s="18">
        <v>993333</v>
      </c>
      <c r="M17" s="18">
        <f t="shared" si="0"/>
        <v>274629</v>
      </c>
      <c r="N17" s="20">
        <f t="shared" si="1"/>
        <v>0.21659087575179697</v>
      </c>
      <c r="O17" s="18" t="s">
        <v>80</v>
      </c>
      <c r="P17" s="19" t="s">
        <v>81</v>
      </c>
      <c r="Q17" s="18" t="s">
        <v>82</v>
      </c>
    </row>
    <row r="18" spans="1:17" ht="178.5">
      <c r="A18" s="13" t="s">
        <v>83</v>
      </c>
      <c r="B18" s="13" t="s">
        <v>66</v>
      </c>
      <c r="C18" s="13" t="s">
        <v>67</v>
      </c>
      <c r="D18" s="14">
        <v>41296</v>
      </c>
      <c r="E18" s="15" t="s">
        <v>84</v>
      </c>
      <c r="F18" s="11" t="s">
        <v>27</v>
      </c>
      <c r="G18" s="16" t="s">
        <v>85</v>
      </c>
      <c r="H18" s="16" t="s">
        <v>86</v>
      </c>
      <c r="I18" s="16" t="s">
        <v>87</v>
      </c>
      <c r="J18" s="17">
        <v>1</v>
      </c>
      <c r="K18" s="18">
        <v>499879</v>
      </c>
      <c r="L18" s="18">
        <v>499879</v>
      </c>
      <c r="M18" s="18">
        <f t="shared" si="0"/>
        <v>0</v>
      </c>
      <c r="N18" s="20">
        <f t="shared" si="1"/>
        <v>0</v>
      </c>
      <c r="O18" s="18" t="s">
        <v>88</v>
      </c>
      <c r="P18" s="19">
        <v>4250004870</v>
      </c>
      <c r="Q18" s="18" t="s">
        <v>89</v>
      </c>
    </row>
    <row r="19" spans="1:17" ht="236.25">
      <c r="A19" s="13" t="s">
        <v>90</v>
      </c>
      <c r="B19" s="13" t="s">
        <v>66</v>
      </c>
      <c r="C19" s="13" t="s">
        <v>67</v>
      </c>
      <c r="D19" s="14">
        <v>41316</v>
      </c>
      <c r="E19" s="15" t="s">
        <v>91</v>
      </c>
      <c r="F19" s="11" t="s">
        <v>27</v>
      </c>
      <c r="G19" s="16" t="s">
        <v>92</v>
      </c>
      <c r="H19" s="16" t="s">
        <v>93</v>
      </c>
      <c r="I19" s="16" t="s">
        <v>94</v>
      </c>
      <c r="J19" s="17">
        <v>2</v>
      </c>
      <c r="K19" s="18">
        <v>637453</v>
      </c>
      <c r="L19" s="18">
        <v>627891.19</v>
      </c>
      <c r="M19" s="18">
        <f t="shared" si="0"/>
        <v>9561.810000000056</v>
      </c>
      <c r="N19" s="20">
        <f t="shared" si="1"/>
        <v>0.015000023531146697</v>
      </c>
      <c r="O19" s="18" t="s">
        <v>95</v>
      </c>
      <c r="P19" s="19" t="s">
        <v>96</v>
      </c>
      <c r="Q19" s="18" t="s">
        <v>97</v>
      </c>
    </row>
    <row r="20" spans="1:17" ht="178.5">
      <c r="A20" s="13" t="s">
        <v>98</v>
      </c>
      <c r="B20" s="13" t="s">
        <v>66</v>
      </c>
      <c r="C20" s="13" t="s">
        <v>67</v>
      </c>
      <c r="D20" s="14">
        <v>41320</v>
      </c>
      <c r="E20" s="15" t="s">
        <v>99</v>
      </c>
      <c r="F20" s="11" t="s">
        <v>27</v>
      </c>
      <c r="G20" s="16" t="s">
        <v>77</v>
      </c>
      <c r="H20" s="16" t="s">
        <v>78</v>
      </c>
      <c r="I20" s="16" t="s">
        <v>79</v>
      </c>
      <c r="J20" s="17">
        <v>0</v>
      </c>
      <c r="K20" s="18">
        <v>1267962</v>
      </c>
      <c r="L20" s="18" t="s">
        <v>46</v>
      </c>
      <c r="M20" s="18" t="s">
        <v>46</v>
      </c>
      <c r="N20" s="18" t="s">
        <v>46</v>
      </c>
      <c r="O20" s="18" t="s">
        <v>46</v>
      </c>
      <c r="P20" s="18" t="s">
        <v>46</v>
      </c>
      <c r="Q20" s="18" t="s">
        <v>46</v>
      </c>
    </row>
    <row r="21" spans="1:17" ht="178.5">
      <c r="A21" s="13" t="s">
        <v>100</v>
      </c>
      <c r="B21" s="13" t="s">
        <v>66</v>
      </c>
      <c r="C21" s="13" t="s">
        <v>67</v>
      </c>
      <c r="D21" s="14">
        <v>41332</v>
      </c>
      <c r="E21" s="15" t="s">
        <v>101</v>
      </c>
      <c r="F21" s="11" t="s">
        <v>27</v>
      </c>
      <c r="G21" s="16" t="s">
        <v>102</v>
      </c>
      <c r="H21" s="16" t="s">
        <v>103</v>
      </c>
      <c r="I21" s="16" t="s">
        <v>104</v>
      </c>
      <c r="J21" s="17">
        <v>1</v>
      </c>
      <c r="K21" s="18">
        <v>18000000</v>
      </c>
      <c r="L21" s="18">
        <v>18000000</v>
      </c>
      <c r="M21" s="18">
        <f>K21-L21</f>
        <v>0</v>
      </c>
      <c r="N21" s="18">
        <f>M21/K21</f>
        <v>0</v>
      </c>
      <c r="O21" s="18" t="s">
        <v>88</v>
      </c>
      <c r="P21" s="19">
        <v>4250004870</v>
      </c>
      <c r="Q21" s="18" t="s">
        <v>105</v>
      </c>
    </row>
    <row r="22" spans="1:17" ht="178.5">
      <c r="A22" s="13" t="s">
        <v>106</v>
      </c>
      <c r="B22" s="13" t="s">
        <v>66</v>
      </c>
      <c r="C22" s="13" t="s">
        <v>67</v>
      </c>
      <c r="D22" s="14">
        <v>41334</v>
      </c>
      <c r="E22" s="15" t="s">
        <v>107</v>
      </c>
      <c r="F22" s="11" t="s">
        <v>27</v>
      </c>
      <c r="G22" s="16" t="s">
        <v>77</v>
      </c>
      <c r="H22" s="16" t="s">
        <v>78</v>
      </c>
      <c r="I22" s="16" t="s">
        <v>79</v>
      </c>
      <c r="J22" s="17">
        <v>2</v>
      </c>
      <c r="K22" s="18">
        <v>1267962</v>
      </c>
      <c r="L22" s="18">
        <v>843660.19</v>
      </c>
      <c r="M22" s="18">
        <f>K22-L22</f>
        <v>424301.81000000006</v>
      </c>
      <c r="N22" s="20">
        <f>M22/K22</f>
        <v>0.3346329069798622</v>
      </c>
      <c r="O22" s="18" t="s">
        <v>88</v>
      </c>
      <c r="P22" s="19">
        <v>4250004870</v>
      </c>
      <c r="Q22" s="18" t="s">
        <v>89</v>
      </c>
    </row>
    <row r="23" spans="1:17" ht="178.5">
      <c r="A23" s="13" t="s">
        <v>108</v>
      </c>
      <c r="B23" s="13" t="s">
        <v>66</v>
      </c>
      <c r="C23" s="13" t="s">
        <v>67</v>
      </c>
      <c r="D23" s="14">
        <v>41339</v>
      </c>
      <c r="E23" s="15" t="s">
        <v>109</v>
      </c>
      <c r="F23" s="11" t="s">
        <v>27</v>
      </c>
      <c r="G23" s="16" t="s">
        <v>110</v>
      </c>
      <c r="H23" s="16" t="s">
        <v>111</v>
      </c>
      <c r="I23" s="16" t="s">
        <v>112</v>
      </c>
      <c r="J23" s="17"/>
      <c r="K23" s="18">
        <v>5750000</v>
      </c>
      <c r="L23" s="18"/>
      <c r="M23" s="18"/>
      <c r="N23" s="18"/>
      <c r="O23" s="18"/>
      <c r="P23" s="19"/>
      <c r="Q23" s="18"/>
    </row>
    <row r="24" spans="1:17" ht="178.5">
      <c r="A24" s="13" t="s">
        <v>113</v>
      </c>
      <c r="B24" s="13" t="s">
        <v>66</v>
      </c>
      <c r="C24" s="13" t="s">
        <v>67</v>
      </c>
      <c r="D24" s="14">
        <v>41346</v>
      </c>
      <c r="E24" s="15" t="s">
        <v>114</v>
      </c>
      <c r="F24" s="11" t="s">
        <v>27</v>
      </c>
      <c r="G24" s="16" t="s">
        <v>115</v>
      </c>
      <c r="H24" s="16" t="s">
        <v>116</v>
      </c>
      <c r="I24" s="16" t="s">
        <v>71</v>
      </c>
      <c r="J24" s="17">
        <v>1</v>
      </c>
      <c r="K24" s="18">
        <v>3000000</v>
      </c>
      <c r="L24" s="18">
        <v>3000000</v>
      </c>
      <c r="M24" s="18">
        <f>K24-L24</f>
        <v>0</v>
      </c>
      <c r="N24" s="18">
        <f>M24/K24</f>
        <v>0</v>
      </c>
      <c r="O24" s="18" t="s">
        <v>117</v>
      </c>
      <c r="P24" s="19" t="s">
        <v>118</v>
      </c>
      <c r="Q24" s="18" t="s">
        <v>119</v>
      </c>
    </row>
    <row r="25" spans="1:17" ht="123.75">
      <c r="A25" s="13" t="s">
        <v>120</v>
      </c>
      <c r="B25" s="13" t="s">
        <v>121</v>
      </c>
      <c r="C25" s="21" t="s">
        <v>122</v>
      </c>
      <c r="D25" s="22">
        <v>41309</v>
      </c>
      <c r="E25" s="23" t="s">
        <v>123</v>
      </c>
      <c r="F25" s="24" t="s">
        <v>27</v>
      </c>
      <c r="G25" s="25" t="s">
        <v>124</v>
      </c>
      <c r="H25" s="25">
        <v>9460000</v>
      </c>
      <c r="I25" s="25" t="s">
        <v>125</v>
      </c>
      <c r="J25" s="26">
        <v>1</v>
      </c>
      <c r="K25" s="18">
        <v>521925</v>
      </c>
      <c r="L25" s="18">
        <v>521925</v>
      </c>
      <c r="M25" s="18">
        <f>K25-L25</f>
        <v>0</v>
      </c>
      <c r="N25" s="18">
        <f>M25/K25</f>
        <v>0</v>
      </c>
      <c r="O25" s="18" t="s">
        <v>126</v>
      </c>
      <c r="P25" s="19">
        <v>4205101374</v>
      </c>
      <c r="Q25" s="18" t="s">
        <v>127</v>
      </c>
    </row>
    <row r="26" spans="1:17" ht="123.75">
      <c r="A26" s="13" t="s">
        <v>128</v>
      </c>
      <c r="B26" s="13" t="s">
        <v>121</v>
      </c>
      <c r="C26" s="21" t="s">
        <v>122</v>
      </c>
      <c r="D26" s="14">
        <v>41309</v>
      </c>
      <c r="E26" s="15" t="s">
        <v>129</v>
      </c>
      <c r="F26" s="11" t="s">
        <v>27</v>
      </c>
      <c r="G26" s="16" t="s">
        <v>130</v>
      </c>
      <c r="H26" s="16">
        <v>9460000</v>
      </c>
      <c r="I26" s="16" t="s">
        <v>125</v>
      </c>
      <c r="J26" s="17">
        <v>1</v>
      </c>
      <c r="K26" s="18">
        <v>100700</v>
      </c>
      <c r="L26" s="18">
        <v>100700</v>
      </c>
      <c r="M26" s="18">
        <f aca="true" t="shared" si="2" ref="M26:M33">K26-L26</f>
        <v>0</v>
      </c>
      <c r="N26" s="18">
        <f aca="true" t="shared" si="3" ref="N26:N33">M26/K26</f>
        <v>0</v>
      </c>
      <c r="O26" s="18" t="s">
        <v>131</v>
      </c>
      <c r="P26" s="19">
        <v>5403214734</v>
      </c>
      <c r="Q26" s="18" t="s">
        <v>132</v>
      </c>
    </row>
    <row r="27" spans="1:17" ht="52.5">
      <c r="A27" s="13" t="s">
        <v>133</v>
      </c>
      <c r="B27" s="13" t="s">
        <v>121</v>
      </c>
      <c r="C27" s="21" t="s">
        <v>122</v>
      </c>
      <c r="D27" s="14">
        <v>41338</v>
      </c>
      <c r="E27" s="15" t="s">
        <v>134</v>
      </c>
      <c r="F27" s="11" t="s">
        <v>27</v>
      </c>
      <c r="G27" s="16" t="s">
        <v>135</v>
      </c>
      <c r="H27" s="16">
        <v>2320212</v>
      </c>
      <c r="I27" s="16" t="s">
        <v>136</v>
      </c>
      <c r="J27" s="17">
        <v>1</v>
      </c>
      <c r="K27" s="18">
        <v>878750</v>
      </c>
      <c r="L27" s="18">
        <v>878750</v>
      </c>
      <c r="M27" s="18">
        <f t="shared" si="2"/>
        <v>0</v>
      </c>
      <c r="N27" s="18">
        <f t="shared" si="3"/>
        <v>0</v>
      </c>
      <c r="O27" s="18" t="s">
        <v>137</v>
      </c>
      <c r="P27" s="19">
        <v>4205164920</v>
      </c>
      <c r="Q27" s="18" t="s">
        <v>138</v>
      </c>
    </row>
    <row r="28" spans="1:17" ht="135">
      <c r="A28" s="13" t="s">
        <v>139</v>
      </c>
      <c r="B28" s="13" t="s">
        <v>121</v>
      </c>
      <c r="C28" s="21" t="s">
        <v>122</v>
      </c>
      <c r="D28" s="14">
        <v>41351</v>
      </c>
      <c r="E28" s="15" t="s">
        <v>140</v>
      </c>
      <c r="F28" s="11" t="s">
        <v>27</v>
      </c>
      <c r="G28" s="16" t="s">
        <v>141</v>
      </c>
      <c r="H28" s="16">
        <v>2423000</v>
      </c>
      <c r="I28" s="16" t="s">
        <v>142</v>
      </c>
      <c r="J28" s="17">
        <v>1</v>
      </c>
      <c r="K28" s="18">
        <v>1049891.4</v>
      </c>
      <c r="L28" s="18">
        <v>1049891.4</v>
      </c>
      <c r="M28" s="18">
        <f t="shared" si="2"/>
        <v>0</v>
      </c>
      <c r="N28" s="18">
        <f t="shared" si="3"/>
        <v>0</v>
      </c>
      <c r="O28" s="18" t="s">
        <v>143</v>
      </c>
      <c r="P28" s="19">
        <v>4206010352</v>
      </c>
      <c r="Q28" s="18" t="s">
        <v>144</v>
      </c>
    </row>
    <row r="29" spans="1:17" ht="101.25">
      <c r="A29" s="13" t="s">
        <v>145</v>
      </c>
      <c r="B29" s="13" t="s">
        <v>121</v>
      </c>
      <c r="C29" s="21" t="s">
        <v>122</v>
      </c>
      <c r="D29" s="14">
        <v>41353</v>
      </c>
      <c r="E29" s="15" t="s">
        <v>146</v>
      </c>
      <c r="F29" s="11" t="s">
        <v>27</v>
      </c>
      <c r="G29" s="16" t="s">
        <v>147</v>
      </c>
      <c r="H29" s="16">
        <v>2423889</v>
      </c>
      <c r="I29" s="16" t="s">
        <v>148</v>
      </c>
      <c r="J29" s="17">
        <v>1</v>
      </c>
      <c r="K29" s="18">
        <v>1131485.71</v>
      </c>
      <c r="L29" s="18">
        <v>1131485.71</v>
      </c>
      <c r="M29" s="18">
        <f t="shared" si="2"/>
        <v>0</v>
      </c>
      <c r="N29" s="18">
        <f t="shared" si="3"/>
        <v>0</v>
      </c>
      <c r="O29" s="18" t="s">
        <v>149</v>
      </c>
      <c r="P29" s="19">
        <v>4206017213</v>
      </c>
      <c r="Q29" s="18" t="s">
        <v>150</v>
      </c>
    </row>
    <row r="30" spans="1:17" ht="63">
      <c r="A30" s="13" t="s">
        <v>151</v>
      </c>
      <c r="B30" s="13" t="s">
        <v>152</v>
      </c>
      <c r="C30" s="13" t="s">
        <v>153</v>
      </c>
      <c r="D30" s="14">
        <v>41319</v>
      </c>
      <c r="E30" s="15" t="s">
        <v>154</v>
      </c>
      <c r="F30" s="11" t="s">
        <v>27</v>
      </c>
      <c r="G30" s="16" t="s">
        <v>155</v>
      </c>
      <c r="H30" s="16">
        <v>4540031</v>
      </c>
      <c r="I30" s="16" t="s">
        <v>156</v>
      </c>
      <c r="J30" s="17">
        <v>8</v>
      </c>
      <c r="K30" s="18">
        <v>627669.15</v>
      </c>
      <c r="L30" s="18">
        <v>402961.65</v>
      </c>
      <c r="M30" s="18">
        <f t="shared" si="2"/>
        <v>224707.5</v>
      </c>
      <c r="N30" s="18">
        <f t="shared" si="3"/>
        <v>0.35800309765104754</v>
      </c>
      <c r="O30" s="18" t="s">
        <v>157</v>
      </c>
      <c r="P30" s="19">
        <v>2224148487</v>
      </c>
      <c r="Q30" s="18" t="s">
        <v>158</v>
      </c>
    </row>
    <row r="31" spans="1:17" ht="67.5">
      <c r="A31" s="13" t="s">
        <v>159</v>
      </c>
      <c r="B31" s="13" t="s">
        <v>160</v>
      </c>
      <c r="C31" s="13" t="s">
        <v>161</v>
      </c>
      <c r="D31" s="14">
        <v>41339</v>
      </c>
      <c r="E31" s="15" t="s">
        <v>162</v>
      </c>
      <c r="F31" s="11" t="s">
        <v>27</v>
      </c>
      <c r="G31" s="16" t="s">
        <v>163</v>
      </c>
      <c r="H31" s="16">
        <v>4540215</v>
      </c>
      <c r="I31" s="16" t="s">
        <v>164</v>
      </c>
      <c r="J31" s="17">
        <v>10</v>
      </c>
      <c r="K31" s="18">
        <v>1740428.5</v>
      </c>
      <c r="L31" s="18">
        <v>1182973.9</v>
      </c>
      <c r="M31" s="18">
        <f t="shared" si="2"/>
        <v>557454.6000000001</v>
      </c>
      <c r="N31" s="18">
        <f t="shared" si="3"/>
        <v>0.32029732907729336</v>
      </c>
      <c r="O31" s="18" t="s">
        <v>165</v>
      </c>
      <c r="P31" s="19" t="s">
        <v>166</v>
      </c>
      <c r="Q31" s="18" t="s">
        <v>167</v>
      </c>
    </row>
    <row r="32" spans="1:17" ht="56.25">
      <c r="A32" s="13" t="s">
        <v>168</v>
      </c>
      <c r="B32" s="13" t="s">
        <v>169</v>
      </c>
      <c r="C32" s="13" t="s">
        <v>170</v>
      </c>
      <c r="D32" s="14">
        <v>41360</v>
      </c>
      <c r="E32" s="15" t="s">
        <v>171</v>
      </c>
      <c r="F32" s="11" t="s">
        <v>27</v>
      </c>
      <c r="G32" s="16" t="s">
        <v>172</v>
      </c>
      <c r="H32" s="16">
        <v>4560257</v>
      </c>
      <c r="I32" s="16" t="s">
        <v>87</v>
      </c>
      <c r="J32" s="17"/>
      <c r="K32" s="18">
        <v>876569</v>
      </c>
      <c r="L32" s="18"/>
      <c r="M32" s="18"/>
      <c r="N32" s="18"/>
      <c r="O32" s="18"/>
      <c r="P32" s="19"/>
      <c r="Q32" s="18"/>
    </row>
    <row r="33" spans="1:17" ht="90">
      <c r="A33" s="13" t="s">
        <v>173</v>
      </c>
      <c r="B33" s="13" t="s">
        <v>169</v>
      </c>
      <c r="C33" s="13" t="s">
        <v>174</v>
      </c>
      <c r="D33" s="14">
        <v>41344</v>
      </c>
      <c r="E33" s="15" t="s">
        <v>175</v>
      </c>
      <c r="F33" s="11" t="s">
        <v>27</v>
      </c>
      <c r="G33" s="16" t="s">
        <v>176</v>
      </c>
      <c r="H33" s="16">
        <v>4540020</v>
      </c>
      <c r="I33" s="16" t="s">
        <v>177</v>
      </c>
      <c r="J33" s="17">
        <v>15</v>
      </c>
      <c r="K33" s="18">
        <v>2125548</v>
      </c>
      <c r="L33" s="18">
        <v>1250000</v>
      </c>
      <c r="M33" s="18">
        <f t="shared" si="2"/>
        <v>875548</v>
      </c>
      <c r="N33" s="18">
        <f t="shared" si="3"/>
        <v>0.4119163622745758</v>
      </c>
      <c r="O33" s="18" t="s">
        <v>178</v>
      </c>
      <c r="P33" s="19">
        <v>4205253585</v>
      </c>
      <c r="Q33" s="18" t="s">
        <v>179</v>
      </c>
    </row>
    <row r="34" spans="1:17" ht="12.75">
      <c r="A34" s="34" t="s">
        <v>180</v>
      </c>
      <c r="B34" s="35"/>
      <c r="C34" s="35"/>
      <c r="D34" s="35"/>
      <c r="E34" s="35"/>
      <c r="F34" s="35"/>
      <c r="G34" s="35"/>
      <c r="H34" s="35"/>
      <c r="I34" s="36"/>
      <c r="J34" s="17">
        <f>SUM(J11:J33)</f>
        <v>71</v>
      </c>
      <c r="K34" s="18">
        <f>SUM(K10:K33)</f>
        <v>48087660.76</v>
      </c>
      <c r="L34" s="18">
        <f>SUM(L10:L33)</f>
        <v>35327458.2</v>
      </c>
      <c r="M34" s="18">
        <f>K34-L34</f>
        <v>12760202.559999995</v>
      </c>
      <c r="N34" s="27">
        <f>M34/K34</f>
        <v>0.2653529483100603</v>
      </c>
      <c r="O34" s="18" t="s">
        <v>181</v>
      </c>
      <c r="P34" s="18" t="s">
        <v>181</v>
      </c>
      <c r="Q34" s="18" t="s">
        <v>181</v>
      </c>
    </row>
    <row r="38" ht="12.75">
      <c r="A38" s="28"/>
    </row>
    <row r="40" ht="12.75">
      <c r="A40" s="28"/>
    </row>
    <row r="41" ht="12.75">
      <c r="A41" s="28"/>
    </row>
    <row r="42" spans="1:14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7" ht="15.75">
      <c r="A43" s="4"/>
      <c r="B43" s="4"/>
      <c r="C43" s="4"/>
      <c r="G43" s="12"/>
    </row>
    <row r="45" ht="12.75">
      <c r="A45" s="29"/>
    </row>
  </sheetData>
  <sheetProtection/>
  <mergeCells count="23">
    <mergeCell ref="A2:Q2"/>
    <mergeCell ref="H3:K3"/>
    <mergeCell ref="H4:K4"/>
    <mergeCell ref="A6:A8"/>
    <mergeCell ref="B6:B8"/>
    <mergeCell ref="C6:C8"/>
    <mergeCell ref="D6:D8"/>
    <mergeCell ref="E6:E8"/>
    <mergeCell ref="F6:F8"/>
    <mergeCell ref="G6:G8"/>
    <mergeCell ref="A42:N42"/>
    <mergeCell ref="O6:O8"/>
    <mergeCell ref="P6:P8"/>
    <mergeCell ref="Q6:Q8"/>
    <mergeCell ref="M7:M8"/>
    <mergeCell ref="N7:N8"/>
    <mergeCell ref="A34:I34"/>
    <mergeCell ref="H6:H8"/>
    <mergeCell ref="I6:I8"/>
    <mergeCell ref="J6:J8"/>
    <mergeCell ref="K6:K8"/>
    <mergeCell ref="L6:L8"/>
    <mergeCell ref="M6:N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dcterms:created xsi:type="dcterms:W3CDTF">2013-04-24T03:41:21Z</dcterms:created>
  <dcterms:modified xsi:type="dcterms:W3CDTF">2013-04-24T07:28:08Z</dcterms:modified>
  <cp:category/>
  <cp:version/>
  <cp:contentType/>
  <cp:contentStatus/>
</cp:coreProperties>
</file>